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35-p41時間別\"/>
    </mc:Choice>
  </mc:AlternateContent>
  <bookViews>
    <workbookView xWindow="1440" yWindow="1320" windowWidth="13695" windowHeight="6885"/>
  </bookViews>
  <sheets>
    <sheet name="39" sheetId="1" r:id="rId1"/>
  </sheets>
  <externalReferences>
    <externalReference r:id="rId2"/>
  </externalReferences>
  <definedNames>
    <definedName name="_xlnm.Print_Area" localSheetId="0">'39'!$A$1:$L$47</definedName>
  </definedNames>
  <calcPr calcId="152511"/>
</workbook>
</file>

<file path=xl/calcChain.xml><?xml version="1.0" encoding="utf-8"?>
<calcChain xmlns="http://schemas.openxmlformats.org/spreadsheetml/2006/main"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7" i="1"/>
  <c r="K47" i="1" l="1"/>
  <c r="I47" i="1"/>
  <c r="G47" i="1"/>
  <c r="E47" i="1"/>
  <c r="E35" i="1"/>
  <c r="D28" i="1"/>
  <c r="E28" i="1"/>
  <c r="F28" i="1"/>
  <c r="G28" i="1"/>
  <c r="H28" i="1"/>
  <c r="I28" i="1"/>
  <c r="J28" i="1"/>
  <c r="K28" i="1"/>
  <c r="L11" i="1"/>
  <c r="L36" i="1"/>
  <c r="L37" i="1"/>
  <c r="L38" i="1"/>
  <c r="L39" i="1"/>
  <c r="L40" i="1"/>
  <c r="L41" i="1"/>
  <c r="L42" i="1"/>
  <c r="L43" i="1"/>
  <c r="L44" i="1"/>
  <c r="L45" i="1"/>
  <c r="L46" i="1"/>
  <c r="D6" i="1"/>
  <c r="J47" i="1"/>
  <c r="H47" i="1"/>
  <c r="F47" i="1"/>
  <c r="D47" i="1"/>
  <c r="K35" i="1"/>
  <c r="J35" i="1"/>
  <c r="I35" i="1"/>
  <c r="H35" i="1"/>
  <c r="G35" i="1"/>
  <c r="F35" i="1"/>
  <c r="D35" i="1"/>
  <c r="L34" i="1"/>
  <c r="L33" i="1"/>
  <c r="L32" i="1"/>
  <c r="L31" i="1"/>
  <c r="L30" i="1"/>
  <c r="L29" i="1"/>
  <c r="L27" i="1"/>
  <c r="L26" i="1"/>
  <c r="L25" i="1"/>
  <c r="L24" i="1"/>
  <c r="L23" i="1"/>
  <c r="L22" i="1"/>
  <c r="K21" i="1"/>
  <c r="J21" i="1"/>
  <c r="I21" i="1"/>
  <c r="H21" i="1"/>
  <c r="G21" i="1"/>
  <c r="F21" i="1"/>
  <c r="E21" i="1"/>
  <c r="D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D12" i="1"/>
  <c r="L10" i="1"/>
  <c r="L9" i="1"/>
  <c r="L8" i="1"/>
  <c r="K6" i="1"/>
  <c r="J6" i="1"/>
  <c r="I6" i="1"/>
  <c r="H6" i="1"/>
  <c r="G6" i="1"/>
  <c r="F6" i="1"/>
  <c r="E6" i="1"/>
  <c r="L5" i="1"/>
  <c r="L12" i="1" l="1"/>
  <c r="L35" i="1"/>
  <c r="L28" i="1"/>
  <c r="L21" i="1"/>
  <c r="L47" i="1"/>
  <c r="L6" i="1"/>
</calcChain>
</file>

<file path=xl/sharedStrings.xml><?xml version="1.0" encoding="utf-8"?>
<sst xmlns="http://schemas.openxmlformats.org/spreadsheetml/2006/main" count="98" uniqueCount="96">
  <si>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</si>
  <si>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</si>
  <si>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</si>
  <si>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</si>
  <si>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</si>
  <si>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</si>
  <si>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</si>
  <si>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</si>
  <si>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</si>
  <si>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</si>
  <si>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</si>
  <si>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</si>
  <si>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</si>
  <si>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</si>
  <si>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</si>
  <si>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</si>
  <si>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</si>
  <si>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</si>
  <si>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</si>
  <si>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</si>
  <si>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</si>
  <si>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</si>
  <si>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</si>
  <si>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</si>
  <si>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</si>
  <si>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</si>
  <si>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</si>
  <si>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</si>
  <si>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</si>
  <si>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</si>
  <si>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</si>
  <si>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</si>
  <si>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</si>
  <si>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</si>
  <si>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</si>
  <si>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</si>
  <si>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</si>
  <si>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</si>
  <si>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</si>
  <si>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</si>
  <si>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</si>
  <si>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</si>
  <si>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</si>
  <si>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</si>
  <si>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</si>
  <si>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</si>
  <si>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</si>
  <si>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</si>
  <si>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</si>
  <si>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</si>
  <si>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</si>
  <si>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</si>
  <si>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</si>
  <si>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</si>
  <si>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</si>
  <si>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</si>
  <si>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</si>
  <si>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</si>
  <si>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</si>
  <si>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</si>
  <si>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</si>
  <si>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</si>
  <si>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</si>
  <si>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</si>
  <si>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</si>
  <si>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</si>
  <si>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</si>
  <si>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</si>
  <si>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</si>
  <si>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</si>
  <si>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</si>
  <si>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</si>
  <si>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</si>
  <si>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</si>
  <si>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</si>
  <si>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</si>
  <si>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</si>
  <si>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</si>
  <si>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</si>
  <si>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</si>
  <si>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</si>
  <si>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</si>
  <si>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</si>
  <si>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</si>
  <si>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</si>
  <si>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</si>
  <si>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</si>
  <si>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</si>
  <si>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</si>
  <si>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</si>
  <si>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５.乗用車（時間帯別）</t>
    <rPh sb="2" eb="5">
      <t>ジョウヨウシャ</t>
    </rPh>
    <rPh sb="6" eb="9">
      <t>ジカンタイ</t>
    </rPh>
    <rPh sb="9" eb="10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</si>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</sst>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 applyAlignment="1"/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11" fillId="0" borderId="26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73" zoomScaleNormal="73" workbookViewId="0">
      <selection activeCell="P20" sqref="P20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99">
        <v>41933</v>
      </c>
    </row>
    <row r="2" spans="1:12" ht="8.2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15">
      <c r="A3" s="3" t="s">
        <v>0</v>
      </c>
      <c r="B3" s="105" t="s">
        <v>0</v>
      </c>
      <c r="C3" s="107" t="s">
        <v>1</v>
      </c>
      <c r="D3" s="109" t="s">
        <v>2</v>
      </c>
      <c r="E3" s="110"/>
      <c r="F3" s="110"/>
      <c r="G3" s="110"/>
      <c r="H3" s="110"/>
      <c r="I3" s="110"/>
      <c r="J3" s="110"/>
      <c r="K3" s="110"/>
      <c r="L3" s="111"/>
    </row>
    <row r="4" spans="1:12" ht="14.25" thickBot="1" x14ac:dyDescent="0.2">
      <c r="A4" s="4" t="s">
        <v>3</v>
      </c>
      <c r="B4" s="106"/>
      <c r="C4" s="108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 x14ac:dyDescent="0.1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1720</v>
      </c>
      <c r="E5" s="13">
        <v>1148</v>
      </c>
      <c r="F5" s="13">
        <v>1162</v>
      </c>
      <c r="G5" s="13">
        <v>1199</v>
      </c>
      <c r="H5" s="13">
        <v>1208</v>
      </c>
      <c r="I5" s="13">
        <v>1412</v>
      </c>
      <c r="J5" s="13">
        <v>1451</v>
      </c>
      <c r="K5" s="14">
        <v>1468</v>
      </c>
      <c r="L5" s="15">
        <f>SUM(D5:K5)</f>
        <v>10768</v>
      </c>
    </row>
    <row r="6" spans="1:12" ht="17.25" x14ac:dyDescent="0.1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K6" si="0">SUM(D7:D8)</f>
        <v>3211</v>
      </c>
      <c r="E6" s="20">
        <f t="shared" si="0"/>
        <v>2394</v>
      </c>
      <c r="F6" s="20">
        <f t="shared" si="0"/>
        <v>2074</v>
      </c>
      <c r="G6" s="20">
        <f t="shared" si="0"/>
        <v>2172</v>
      </c>
      <c r="H6" s="20">
        <f t="shared" si="0"/>
        <v>2266</v>
      </c>
      <c r="I6" s="20">
        <f t="shared" si="0"/>
        <v>2207</v>
      </c>
      <c r="J6" s="20">
        <f t="shared" si="0"/>
        <v>2400</v>
      </c>
      <c r="K6" s="21">
        <f t="shared" si="0"/>
        <v>2590</v>
      </c>
      <c r="L6" s="22">
        <f>SUM(L7:L8)</f>
        <v>19314</v>
      </c>
    </row>
    <row r="7" spans="1:12" ht="17.25" x14ac:dyDescent="0.1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1648</v>
      </c>
      <c r="E7" s="27">
        <v>1275</v>
      </c>
      <c r="F7" s="28">
        <v>1045</v>
      </c>
      <c r="G7" s="28">
        <v>1098</v>
      </c>
      <c r="H7" s="28">
        <v>1219</v>
      </c>
      <c r="I7" s="28">
        <v>1181</v>
      </c>
      <c r="J7" s="28">
        <v>1320</v>
      </c>
      <c r="K7" s="29">
        <v>1340</v>
      </c>
      <c r="L7" s="104">
        <f>SUM(D7:K7)</f>
        <v>10126</v>
      </c>
    </row>
    <row r="8" spans="1:12" ht="17.25" x14ac:dyDescent="0.1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1">
        <v>1563</v>
      </c>
      <c r="E8" s="32">
        <v>1119</v>
      </c>
      <c r="F8" s="33">
        <v>1029</v>
      </c>
      <c r="G8" s="33">
        <v>1074</v>
      </c>
      <c r="H8" s="33">
        <v>1047</v>
      </c>
      <c r="I8" s="33">
        <v>1026</v>
      </c>
      <c r="J8" s="33">
        <v>1080</v>
      </c>
      <c r="K8" s="34">
        <v>1250</v>
      </c>
      <c r="L8" s="35">
        <f t="shared" ref="L8:L46" si="1">SUM(D8:K8)</f>
        <v>9188</v>
      </c>
    </row>
    <row r="9" spans="1:12" ht="17.25" x14ac:dyDescent="0.1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602</v>
      </c>
      <c r="E9" s="40">
        <v>588</v>
      </c>
      <c r="F9" s="41">
        <v>522</v>
      </c>
      <c r="G9" s="41">
        <v>477</v>
      </c>
      <c r="H9" s="41">
        <v>482</v>
      </c>
      <c r="I9" s="41">
        <v>476</v>
      </c>
      <c r="J9" s="41">
        <v>450</v>
      </c>
      <c r="K9" s="42">
        <v>409</v>
      </c>
      <c r="L9" s="43">
        <f t="shared" si="1"/>
        <v>4006</v>
      </c>
    </row>
    <row r="10" spans="1:12" ht="17.25" x14ac:dyDescent="0.1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1190</v>
      </c>
      <c r="E10" s="40">
        <v>1104</v>
      </c>
      <c r="F10" s="41">
        <v>1032</v>
      </c>
      <c r="G10" s="41">
        <v>1056</v>
      </c>
      <c r="H10" s="41">
        <v>1041</v>
      </c>
      <c r="I10" s="41">
        <v>1044</v>
      </c>
      <c r="J10" s="41">
        <v>1058</v>
      </c>
      <c r="K10" s="42">
        <v>1167</v>
      </c>
      <c r="L10" s="44">
        <f t="shared" si="1"/>
        <v>8692</v>
      </c>
    </row>
    <row r="11" spans="1:12" ht="17.25" x14ac:dyDescent="0.1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629</v>
      </c>
      <c r="E11" s="40">
        <v>746</v>
      </c>
      <c r="F11" s="41">
        <v>797</v>
      </c>
      <c r="G11" s="41">
        <v>761</v>
      </c>
      <c r="H11" s="41">
        <v>799</v>
      </c>
      <c r="I11" s="41">
        <v>718</v>
      </c>
      <c r="J11" s="41">
        <v>760</v>
      </c>
      <c r="K11" s="42">
        <v>778</v>
      </c>
      <c r="L11" s="44">
        <f>SUM(D11:K11)</f>
        <v>5988</v>
      </c>
    </row>
    <row r="12" spans="1:12" ht="17.25" x14ac:dyDescent="0.15">
      <c r="A12" s="45">
        <v>6</v>
      </c>
      <c r="B12" s="46" t="str">
        <f>[1]歩行者男時間別!B12</f>
        <v>伝馬町</v>
      </c>
      <c r="C12" s="47" t="s">
        <v>91</v>
      </c>
      <c r="D12" s="48">
        <f t="shared" ref="D12:L12" si="2">SUM(D13:D14)</f>
        <v>1549</v>
      </c>
      <c r="E12" s="49">
        <f t="shared" si="2"/>
        <v>1161</v>
      </c>
      <c r="F12" s="49">
        <f t="shared" si="2"/>
        <v>1137</v>
      </c>
      <c r="G12" s="49">
        <f t="shared" si="2"/>
        <v>1029</v>
      </c>
      <c r="H12" s="49">
        <f t="shared" si="2"/>
        <v>1317</v>
      </c>
      <c r="I12" s="49">
        <f t="shared" si="2"/>
        <v>1353</v>
      </c>
      <c r="J12" s="49">
        <f t="shared" si="2"/>
        <v>1211</v>
      </c>
      <c r="K12" s="50">
        <f t="shared" si="2"/>
        <v>1411</v>
      </c>
      <c r="L12" s="51">
        <f t="shared" si="2"/>
        <v>10168</v>
      </c>
    </row>
    <row r="13" spans="1:12" ht="17.25" x14ac:dyDescent="0.15">
      <c r="A13" s="52" t="s">
        <v>27</v>
      </c>
      <c r="B13" s="24" t="str">
        <f>[1]歩行者男時間別!B13</f>
        <v xml:space="preserve">  伝 馬 町 （伊本石油店前）</v>
      </c>
      <c r="C13" s="25" t="s">
        <v>92</v>
      </c>
      <c r="D13" s="26">
        <v>658</v>
      </c>
      <c r="E13" s="27">
        <v>655</v>
      </c>
      <c r="F13" s="28">
        <v>607</v>
      </c>
      <c r="G13" s="28">
        <v>636</v>
      </c>
      <c r="H13" s="28">
        <v>716</v>
      </c>
      <c r="I13" s="28">
        <v>699</v>
      </c>
      <c r="J13" s="28">
        <v>624</v>
      </c>
      <c r="K13" s="29">
        <v>702</v>
      </c>
      <c r="L13" s="30">
        <f t="shared" si="1"/>
        <v>5297</v>
      </c>
    </row>
    <row r="14" spans="1:12" ht="17.25" x14ac:dyDescent="0.15">
      <c r="A14" s="53" t="s">
        <v>28</v>
      </c>
      <c r="B14" s="54" t="str">
        <f>[1]歩行者男時間別!B14</f>
        <v xml:space="preserve">  伝 馬 町 （伊本石油店前）</v>
      </c>
      <c r="C14" s="55" t="s">
        <v>29</v>
      </c>
      <c r="D14" s="56">
        <v>891</v>
      </c>
      <c r="E14" s="57">
        <v>506</v>
      </c>
      <c r="F14" s="58">
        <v>530</v>
      </c>
      <c r="G14" s="58">
        <v>393</v>
      </c>
      <c r="H14" s="58">
        <v>601</v>
      </c>
      <c r="I14" s="58">
        <v>654</v>
      </c>
      <c r="J14" s="58">
        <v>587</v>
      </c>
      <c r="K14" s="59">
        <v>709</v>
      </c>
      <c r="L14" s="60">
        <f t="shared" si="1"/>
        <v>4871</v>
      </c>
    </row>
    <row r="15" spans="1:12" ht="17.25" x14ac:dyDescent="0.1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1664</v>
      </c>
      <c r="E15" s="40">
        <v>1513</v>
      </c>
      <c r="F15" s="41">
        <v>1421</v>
      </c>
      <c r="G15" s="41">
        <v>1430</v>
      </c>
      <c r="H15" s="41">
        <v>1430</v>
      </c>
      <c r="I15" s="41">
        <v>1381</v>
      </c>
      <c r="J15" s="41">
        <v>1453</v>
      </c>
      <c r="K15" s="42">
        <v>1321</v>
      </c>
      <c r="L15" s="44">
        <f t="shared" si="1"/>
        <v>11613</v>
      </c>
    </row>
    <row r="16" spans="1:12" ht="17.25" x14ac:dyDescent="0.1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1575</v>
      </c>
      <c r="E16" s="40">
        <v>1454</v>
      </c>
      <c r="F16" s="41">
        <v>1474</v>
      </c>
      <c r="G16" s="41">
        <v>1328</v>
      </c>
      <c r="H16" s="41">
        <v>1135</v>
      </c>
      <c r="I16" s="41">
        <v>1196</v>
      </c>
      <c r="J16" s="41">
        <v>1232</v>
      </c>
      <c r="K16" s="42">
        <v>1286</v>
      </c>
      <c r="L16" s="44">
        <f t="shared" si="1"/>
        <v>10680</v>
      </c>
    </row>
    <row r="17" spans="1:13" ht="17.25" x14ac:dyDescent="0.1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1077</v>
      </c>
      <c r="E17" s="40">
        <v>1200</v>
      </c>
      <c r="F17" s="41">
        <v>1238</v>
      </c>
      <c r="G17" s="41">
        <v>1065</v>
      </c>
      <c r="H17" s="41">
        <v>1187</v>
      </c>
      <c r="I17" s="41">
        <v>1018</v>
      </c>
      <c r="J17" s="41">
        <v>1018</v>
      </c>
      <c r="K17" s="42">
        <v>950</v>
      </c>
      <c r="L17" s="44">
        <f t="shared" si="1"/>
        <v>8753</v>
      </c>
    </row>
    <row r="18" spans="1:13" ht="17.25" x14ac:dyDescent="0.1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1654</v>
      </c>
      <c r="E18" s="40">
        <v>1507</v>
      </c>
      <c r="F18" s="41">
        <v>1487</v>
      </c>
      <c r="G18" s="41">
        <v>1416</v>
      </c>
      <c r="H18" s="41">
        <v>1313</v>
      </c>
      <c r="I18" s="41">
        <v>1462</v>
      </c>
      <c r="J18" s="41">
        <v>1428</v>
      </c>
      <c r="K18" s="42">
        <v>1459</v>
      </c>
      <c r="L18" s="44">
        <f t="shared" si="1"/>
        <v>11726</v>
      </c>
    </row>
    <row r="19" spans="1:13" ht="17.25" x14ac:dyDescent="0.1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1914</v>
      </c>
      <c r="E19" s="40">
        <v>1627</v>
      </c>
      <c r="F19" s="41">
        <v>1449</v>
      </c>
      <c r="G19" s="41">
        <v>1442</v>
      </c>
      <c r="H19" s="41">
        <v>1319</v>
      </c>
      <c r="I19" s="41">
        <v>1377</v>
      </c>
      <c r="J19" s="41">
        <v>1478</v>
      </c>
      <c r="K19" s="42">
        <v>1496</v>
      </c>
      <c r="L19" s="44">
        <f t="shared" si="1"/>
        <v>12102</v>
      </c>
    </row>
    <row r="20" spans="1:13" ht="17.25" x14ac:dyDescent="0.1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215</v>
      </c>
      <c r="E20" s="40">
        <v>273</v>
      </c>
      <c r="F20" s="41">
        <v>248</v>
      </c>
      <c r="G20" s="41">
        <v>233</v>
      </c>
      <c r="H20" s="41">
        <v>246</v>
      </c>
      <c r="I20" s="41">
        <v>227</v>
      </c>
      <c r="J20" s="41">
        <v>287</v>
      </c>
      <c r="K20" s="42">
        <v>243</v>
      </c>
      <c r="L20" s="44">
        <f>SUM(D20:K20)</f>
        <v>1972</v>
      </c>
    </row>
    <row r="21" spans="1:13" ht="17.25" x14ac:dyDescent="0.15">
      <c r="A21" s="16" t="s">
        <v>42</v>
      </c>
      <c r="B21" s="17" t="str">
        <f>[1]歩行者男時間別!B21</f>
        <v>駅前大通北</v>
      </c>
      <c r="C21" s="18" t="s">
        <v>93</v>
      </c>
      <c r="D21" s="61">
        <f t="shared" ref="D21:L21" si="3">SUM(D22:D23)</f>
        <v>1286</v>
      </c>
      <c r="E21" s="62">
        <f t="shared" si="3"/>
        <v>989</v>
      </c>
      <c r="F21" s="62">
        <f t="shared" si="3"/>
        <v>1023</v>
      </c>
      <c r="G21" s="62">
        <f t="shared" si="3"/>
        <v>891</v>
      </c>
      <c r="H21" s="62">
        <f t="shared" si="3"/>
        <v>875</v>
      </c>
      <c r="I21" s="62">
        <f t="shared" si="3"/>
        <v>864</v>
      </c>
      <c r="J21" s="62">
        <f t="shared" si="3"/>
        <v>846</v>
      </c>
      <c r="K21" s="63">
        <f t="shared" si="3"/>
        <v>1045</v>
      </c>
      <c r="L21" s="64">
        <f t="shared" si="3"/>
        <v>7819</v>
      </c>
    </row>
    <row r="22" spans="1:13" ht="17.25" x14ac:dyDescent="0.1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65">
        <v>790</v>
      </c>
      <c r="E22" s="66">
        <v>601</v>
      </c>
      <c r="F22" s="67">
        <v>632</v>
      </c>
      <c r="G22" s="67">
        <v>542</v>
      </c>
      <c r="H22" s="67">
        <v>527</v>
      </c>
      <c r="I22" s="67">
        <v>578</v>
      </c>
      <c r="J22" s="67">
        <v>539</v>
      </c>
      <c r="K22" s="68">
        <v>640</v>
      </c>
      <c r="L22" s="69">
        <f t="shared" ref="L22:L27" si="4">SUM(D22:K22)</f>
        <v>4849</v>
      </c>
    </row>
    <row r="23" spans="1:13" ht="17.25" x14ac:dyDescent="0.1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496</v>
      </c>
      <c r="E23" s="32">
        <v>388</v>
      </c>
      <c r="F23" s="33">
        <v>391</v>
      </c>
      <c r="G23" s="33">
        <v>349</v>
      </c>
      <c r="H23" s="33">
        <v>348</v>
      </c>
      <c r="I23" s="33">
        <v>286</v>
      </c>
      <c r="J23" s="33">
        <v>307</v>
      </c>
      <c r="K23" s="34">
        <v>405</v>
      </c>
      <c r="L23" s="60">
        <f t="shared" si="4"/>
        <v>2970</v>
      </c>
    </row>
    <row r="24" spans="1:13" ht="17.25" x14ac:dyDescent="0.15">
      <c r="A24" s="36" t="s">
        <v>46</v>
      </c>
      <c r="B24" s="70" t="str">
        <f>[1]歩行者男時間別!B24</f>
        <v>　新川小学校（新川小学校前）</v>
      </c>
      <c r="C24" s="38" t="s">
        <v>47</v>
      </c>
      <c r="D24" s="39">
        <v>1134</v>
      </c>
      <c r="E24" s="40">
        <v>783</v>
      </c>
      <c r="F24" s="41">
        <v>711</v>
      </c>
      <c r="G24" s="41">
        <v>793</v>
      </c>
      <c r="H24" s="41">
        <v>771</v>
      </c>
      <c r="I24" s="41">
        <v>752</v>
      </c>
      <c r="J24" s="41">
        <v>797</v>
      </c>
      <c r="K24" s="42">
        <v>791</v>
      </c>
      <c r="L24" s="43">
        <f t="shared" si="4"/>
        <v>6532</v>
      </c>
    </row>
    <row r="25" spans="1:13" ht="17.25" x14ac:dyDescent="0.1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931</v>
      </c>
      <c r="E25" s="40">
        <v>667</v>
      </c>
      <c r="F25" s="41">
        <v>666</v>
      </c>
      <c r="G25" s="41">
        <v>573</v>
      </c>
      <c r="H25" s="41">
        <v>674</v>
      </c>
      <c r="I25" s="41">
        <v>716</v>
      </c>
      <c r="J25" s="41">
        <v>693</v>
      </c>
      <c r="K25" s="42">
        <v>692</v>
      </c>
      <c r="L25" s="44">
        <f t="shared" si="4"/>
        <v>5612</v>
      </c>
    </row>
    <row r="26" spans="1:13" ht="17.25" x14ac:dyDescent="0.15">
      <c r="A26" s="71" t="s">
        <v>50</v>
      </c>
      <c r="B26" s="37" t="str">
        <f>[1]歩行者男時間別!B26</f>
        <v xml:space="preserve">  ときわ通り（精文館横）</v>
      </c>
      <c r="C26" s="38" t="s">
        <v>51</v>
      </c>
      <c r="D26" s="39">
        <v>0</v>
      </c>
      <c r="E26" s="40">
        <v>6</v>
      </c>
      <c r="F26" s="41">
        <v>0</v>
      </c>
      <c r="G26" s="41">
        <v>0</v>
      </c>
      <c r="H26" s="41">
        <v>2</v>
      </c>
      <c r="I26" s="41">
        <v>0</v>
      </c>
      <c r="J26" s="41">
        <v>0</v>
      </c>
      <c r="K26" s="42">
        <v>0</v>
      </c>
      <c r="L26" s="43">
        <f t="shared" si="4"/>
        <v>8</v>
      </c>
      <c r="M26" s="72"/>
    </row>
    <row r="27" spans="1:13" ht="17.25" x14ac:dyDescent="0.15">
      <c r="A27" s="73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97</v>
      </c>
      <c r="E27" s="42">
        <v>127</v>
      </c>
      <c r="F27" s="42">
        <v>180</v>
      </c>
      <c r="G27" s="42">
        <v>175</v>
      </c>
      <c r="H27" s="42">
        <v>157</v>
      </c>
      <c r="I27" s="42">
        <v>193</v>
      </c>
      <c r="J27" s="42">
        <v>199</v>
      </c>
      <c r="K27" s="42">
        <v>171</v>
      </c>
      <c r="L27" s="43">
        <f t="shared" si="4"/>
        <v>1299</v>
      </c>
    </row>
    <row r="28" spans="1:13" ht="17.25" x14ac:dyDescent="0.15">
      <c r="A28" s="16" t="s">
        <v>54</v>
      </c>
      <c r="B28" s="17" t="str">
        <f>[1]歩行者男時間別!B28</f>
        <v>大橋通り</v>
      </c>
      <c r="C28" s="18" t="s">
        <v>95</v>
      </c>
      <c r="D28" s="75">
        <f t="shared" ref="D28:K28" si="5">SUM(D29:D30)</f>
        <v>1266</v>
      </c>
      <c r="E28" s="76">
        <f t="shared" si="5"/>
        <v>768</v>
      </c>
      <c r="F28" s="76">
        <f t="shared" si="5"/>
        <v>1043</v>
      </c>
      <c r="G28" s="76">
        <f t="shared" si="5"/>
        <v>890</v>
      </c>
      <c r="H28" s="76">
        <f t="shared" si="5"/>
        <v>968</v>
      </c>
      <c r="I28" s="76">
        <f t="shared" si="5"/>
        <v>967</v>
      </c>
      <c r="J28" s="76">
        <f t="shared" si="5"/>
        <v>905</v>
      </c>
      <c r="K28" s="77">
        <f t="shared" si="5"/>
        <v>1021</v>
      </c>
      <c r="L28" s="51">
        <f t="shared" ref="L28" si="6">SUM(L29:L30)</f>
        <v>7828</v>
      </c>
    </row>
    <row r="29" spans="1:13" ht="17.25" x14ac:dyDescent="0.1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26">
        <v>680</v>
      </c>
      <c r="E29" s="27">
        <v>295</v>
      </c>
      <c r="F29" s="28">
        <v>572</v>
      </c>
      <c r="G29" s="28">
        <v>477</v>
      </c>
      <c r="H29" s="28">
        <v>538</v>
      </c>
      <c r="I29" s="28">
        <v>490</v>
      </c>
      <c r="J29" s="28">
        <v>485</v>
      </c>
      <c r="K29" s="29">
        <v>521</v>
      </c>
      <c r="L29" s="35">
        <f t="shared" ref="L29:L34" si="7">SUM(D29:K29)</f>
        <v>4058</v>
      </c>
    </row>
    <row r="30" spans="1:13" ht="17.25" x14ac:dyDescent="0.1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586</v>
      </c>
      <c r="E30" s="57">
        <v>473</v>
      </c>
      <c r="F30" s="58">
        <v>471</v>
      </c>
      <c r="G30" s="58">
        <v>413</v>
      </c>
      <c r="H30" s="58">
        <v>430</v>
      </c>
      <c r="I30" s="58">
        <v>477</v>
      </c>
      <c r="J30" s="58">
        <v>420</v>
      </c>
      <c r="K30" s="59">
        <v>500</v>
      </c>
      <c r="L30" s="60">
        <f t="shared" si="7"/>
        <v>3770</v>
      </c>
    </row>
    <row r="31" spans="1:13" ht="17.25" x14ac:dyDescent="0.1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491</v>
      </c>
      <c r="E31" s="74">
        <v>386</v>
      </c>
      <c r="F31" s="13">
        <v>425</v>
      </c>
      <c r="G31" s="13">
        <v>473</v>
      </c>
      <c r="H31" s="13">
        <v>366</v>
      </c>
      <c r="I31" s="13">
        <v>431</v>
      </c>
      <c r="J31" s="13">
        <v>373</v>
      </c>
      <c r="K31" s="14">
        <v>502</v>
      </c>
      <c r="L31" s="60">
        <f t="shared" si="7"/>
        <v>3447</v>
      </c>
    </row>
    <row r="32" spans="1:13" ht="17.25" x14ac:dyDescent="0.1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1531</v>
      </c>
      <c r="E32" s="40">
        <v>1062</v>
      </c>
      <c r="F32" s="41">
        <v>1094</v>
      </c>
      <c r="G32" s="41">
        <v>959</v>
      </c>
      <c r="H32" s="41">
        <v>1034</v>
      </c>
      <c r="I32" s="41">
        <v>1005</v>
      </c>
      <c r="J32" s="41">
        <v>1038</v>
      </c>
      <c r="K32" s="42">
        <v>1250</v>
      </c>
      <c r="L32" s="44">
        <f t="shared" si="7"/>
        <v>8973</v>
      </c>
    </row>
    <row r="33" spans="1:12" ht="17.25" x14ac:dyDescent="0.1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100">
        <v>9</v>
      </c>
      <c r="E33" s="101">
        <v>1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3">
        <v>0</v>
      </c>
      <c r="L33" s="44">
        <f t="shared" si="7"/>
        <v>10</v>
      </c>
    </row>
    <row r="34" spans="1:12" ht="17.25" x14ac:dyDescent="0.15">
      <c r="A34" s="36" t="s">
        <v>65</v>
      </c>
      <c r="B34" s="37" t="str">
        <f>[1]歩行者男時間別!B34</f>
        <v xml:space="preserve">  魚　 町（神明公園前）</v>
      </c>
      <c r="C34" s="38" t="s">
        <v>66</v>
      </c>
      <c r="D34" s="39">
        <v>1255</v>
      </c>
      <c r="E34" s="40">
        <v>1399</v>
      </c>
      <c r="F34" s="41">
        <v>1381</v>
      </c>
      <c r="G34" s="41">
        <v>1500</v>
      </c>
      <c r="H34" s="41">
        <v>1325</v>
      </c>
      <c r="I34" s="41">
        <v>1533</v>
      </c>
      <c r="J34" s="41">
        <v>1654</v>
      </c>
      <c r="K34" s="42">
        <v>1439</v>
      </c>
      <c r="L34" s="44">
        <f t="shared" si="7"/>
        <v>11486</v>
      </c>
    </row>
    <row r="35" spans="1:12" ht="18" customHeight="1" x14ac:dyDescent="0.15">
      <c r="A35" s="16" t="s">
        <v>67</v>
      </c>
      <c r="B35" s="17" t="str">
        <f>[1]歩行者男時間別!B35</f>
        <v xml:space="preserve">八   町 </v>
      </c>
      <c r="C35" s="18" t="s">
        <v>68</v>
      </c>
      <c r="D35" s="48">
        <f t="shared" ref="D35:L35" si="8">SUM(D36:D37)</f>
        <v>2156</v>
      </c>
      <c r="E35" s="76">
        <f t="shared" si="8"/>
        <v>2048</v>
      </c>
      <c r="F35" s="76">
        <f t="shared" si="8"/>
        <v>2007</v>
      </c>
      <c r="G35" s="76">
        <f t="shared" si="8"/>
        <v>2096</v>
      </c>
      <c r="H35" s="76">
        <f t="shared" si="8"/>
        <v>2033</v>
      </c>
      <c r="I35" s="76">
        <f t="shared" si="8"/>
        <v>2054</v>
      </c>
      <c r="J35" s="76">
        <f t="shared" si="8"/>
        <v>2039</v>
      </c>
      <c r="K35" s="77">
        <f t="shared" si="8"/>
        <v>2291</v>
      </c>
      <c r="L35" s="22">
        <f t="shared" si="8"/>
        <v>16724</v>
      </c>
    </row>
    <row r="36" spans="1:12" ht="17.25" x14ac:dyDescent="0.15">
      <c r="A36" s="23" t="s">
        <v>69</v>
      </c>
      <c r="B36" s="24" t="str">
        <f>[1]歩行者男時間別!B36</f>
        <v xml:space="preserve">  八 　町 （タキカワ整形外科クリニック前）</v>
      </c>
      <c r="C36" s="25" t="s">
        <v>70</v>
      </c>
      <c r="D36" s="26">
        <v>1330</v>
      </c>
      <c r="E36" s="27">
        <v>1147</v>
      </c>
      <c r="F36" s="28">
        <v>1175</v>
      </c>
      <c r="G36" s="28">
        <v>1165</v>
      </c>
      <c r="H36" s="28">
        <v>1093</v>
      </c>
      <c r="I36" s="28">
        <v>1150</v>
      </c>
      <c r="J36" s="28">
        <v>1178</v>
      </c>
      <c r="K36" s="29">
        <v>1251</v>
      </c>
      <c r="L36" s="30">
        <f t="shared" si="1"/>
        <v>9489</v>
      </c>
    </row>
    <row r="37" spans="1:12" ht="17.25" x14ac:dyDescent="0.15">
      <c r="A37" s="9" t="s">
        <v>71</v>
      </c>
      <c r="B37" s="10" t="str">
        <f>[1]歩行者男時間別!B37</f>
        <v xml:space="preserve">  八 　町 （豊橋信用金庫　東支店前） </v>
      </c>
      <c r="C37" s="11" t="s">
        <v>72</v>
      </c>
      <c r="D37" s="12">
        <v>826</v>
      </c>
      <c r="E37" s="74">
        <v>901</v>
      </c>
      <c r="F37" s="13">
        <v>832</v>
      </c>
      <c r="G37" s="13">
        <v>931</v>
      </c>
      <c r="H37" s="13">
        <v>940</v>
      </c>
      <c r="I37" s="13">
        <v>904</v>
      </c>
      <c r="J37" s="13">
        <v>861</v>
      </c>
      <c r="K37" s="14">
        <v>1040</v>
      </c>
      <c r="L37" s="44">
        <f t="shared" si="1"/>
        <v>7235</v>
      </c>
    </row>
    <row r="38" spans="1:12" ht="17.25" x14ac:dyDescent="0.15">
      <c r="A38" s="36" t="s">
        <v>73</v>
      </c>
      <c r="B38" s="37" t="str">
        <f>[1]歩行者男時間別!B38</f>
        <v xml:space="preserve">  岩 田 町（岩田運動公園前）</v>
      </c>
      <c r="C38" s="38" t="s">
        <v>74</v>
      </c>
      <c r="D38" s="39">
        <v>1096</v>
      </c>
      <c r="E38" s="40">
        <v>962</v>
      </c>
      <c r="F38" s="41">
        <v>1082</v>
      </c>
      <c r="G38" s="41">
        <v>1176</v>
      </c>
      <c r="H38" s="41">
        <v>1118</v>
      </c>
      <c r="I38" s="41">
        <v>1041</v>
      </c>
      <c r="J38" s="41">
        <v>990</v>
      </c>
      <c r="K38" s="41">
        <v>984</v>
      </c>
      <c r="L38" s="44">
        <f t="shared" si="1"/>
        <v>8449</v>
      </c>
    </row>
    <row r="39" spans="1:12" ht="17.25" x14ac:dyDescent="0.15">
      <c r="A39" s="36" t="s">
        <v>75</v>
      </c>
      <c r="B39" s="37" t="str">
        <f>[1]歩行者男時間別!B39</f>
        <v xml:space="preserve">  豊橋商業高校前</v>
      </c>
      <c r="C39" s="38" t="s">
        <v>76</v>
      </c>
      <c r="D39" s="39">
        <v>1190</v>
      </c>
      <c r="E39" s="40">
        <v>883</v>
      </c>
      <c r="F39" s="41">
        <v>1030</v>
      </c>
      <c r="G39" s="41">
        <v>1029</v>
      </c>
      <c r="H39" s="41">
        <v>979</v>
      </c>
      <c r="I39" s="41">
        <v>1056</v>
      </c>
      <c r="J39" s="41">
        <v>1090</v>
      </c>
      <c r="K39" s="42">
        <v>1092</v>
      </c>
      <c r="L39" s="44">
        <f t="shared" si="1"/>
        <v>8349</v>
      </c>
    </row>
    <row r="40" spans="1:12" ht="17.25" x14ac:dyDescent="0.15">
      <c r="A40" s="36" t="s">
        <v>77</v>
      </c>
      <c r="B40" s="37" t="str">
        <f>[1]歩行者男時間別!B40</f>
        <v xml:space="preserve">  小 畷 町（お福餅前）</v>
      </c>
      <c r="C40" s="38" t="s">
        <v>78</v>
      </c>
      <c r="D40" s="39">
        <v>758</v>
      </c>
      <c r="E40" s="40">
        <v>623</v>
      </c>
      <c r="F40" s="41">
        <v>653</v>
      </c>
      <c r="G40" s="41">
        <v>583</v>
      </c>
      <c r="H40" s="41">
        <v>597</v>
      </c>
      <c r="I40" s="41">
        <v>653</v>
      </c>
      <c r="J40" s="41">
        <v>711</v>
      </c>
      <c r="K40" s="42">
        <v>655</v>
      </c>
      <c r="L40" s="44">
        <f t="shared" si="1"/>
        <v>5233</v>
      </c>
    </row>
    <row r="41" spans="1:12" ht="17.25" x14ac:dyDescent="0.15">
      <c r="A41" s="36" t="s">
        <v>79</v>
      </c>
      <c r="B41" s="37" t="str">
        <f>[1]歩行者男時間別!B41</f>
        <v xml:space="preserve">  大 山 塚（花田跨線橋）</v>
      </c>
      <c r="C41" s="38" t="s">
        <v>80</v>
      </c>
      <c r="D41" s="39">
        <v>1095</v>
      </c>
      <c r="E41" s="40">
        <v>837</v>
      </c>
      <c r="F41" s="41">
        <v>867</v>
      </c>
      <c r="G41" s="41">
        <v>971</v>
      </c>
      <c r="H41" s="41">
        <v>1131</v>
      </c>
      <c r="I41" s="41">
        <v>1239</v>
      </c>
      <c r="J41" s="41">
        <v>1139</v>
      </c>
      <c r="K41" s="42">
        <v>1384</v>
      </c>
      <c r="L41" s="44">
        <f t="shared" si="1"/>
        <v>8663</v>
      </c>
    </row>
    <row r="42" spans="1:12" ht="17.25" x14ac:dyDescent="0.15">
      <c r="A42" s="36" t="s">
        <v>81</v>
      </c>
      <c r="B42" s="37" t="str">
        <f>[1]歩行者男時間別!B42</f>
        <v xml:space="preserve">  城 海 津（跨線橋）</v>
      </c>
      <c r="C42" s="38" t="s">
        <v>82</v>
      </c>
      <c r="D42" s="39">
        <v>636</v>
      </c>
      <c r="E42" s="40">
        <v>734</v>
      </c>
      <c r="F42" s="41">
        <v>728</v>
      </c>
      <c r="G42" s="41">
        <v>710</v>
      </c>
      <c r="H42" s="41">
        <v>620</v>
      </c>
      <c r="I42" s="41">
        <v>684</v>
      </c>
      <c r="J42" s="41">
        <v>747</v>
      </c>
      <c r="K42" s="42">
        <v>472</v>
      </c>
      <c r="L42" s="44">
        <f t="shared" si="1"/>
        <v>5331</v>
      </c>
    </row>
    <row r="43" spans="1:12" ht="17.25" x14ac:dyDescent="0.15">
      <c r="A43" s="36" t="s">
        <v>83</v>
      </c>
      <c r="B43" s="37" t="str">
        <f>[1]歩行者男時間別!B43</f>
        <v xml:space="preserve">  下 地 町（ヤマサちくわ前）</v>
      </c>
      <c r="C43" s="38" t="s">
        <v>84</v>
      </c>
      <c r="D43" s="39">
        <v>1779</v>
      </c>
      <c r="E43" s="40">
        <v>1544</v>
      </c>
      <c r="F43" s="41">
        <v>1484</v>
      </c>
      <c r="G43" s="41">
        <v>1201</v>
      </c>
      <c r="H43" s="41">
        <v>1425</v>
      </c>
      <c r="I43" s="41">
        <v>1410</v>
      </c>
      <c r="J43" s="41">
        <v>1491</v>
      </c>
      <c r="K43" s="42">
        <v>1231</v>
      </c>
      <c r="L43" s="44">
        <f t="shared" si="1"/>
        <v>11565</v>
      </c>
    </row>
    <row r="44" spans="1:12" ht="17.25" x14ac:dyDescent="0.15">
      <c r="A44" s="78" t="s">
        <v>85</v>
      </c>
      <c r="B44" s="79" t="str">
        <f>[1]歩行者男時間別!B44</f>
        <v xml:space="preserve">  白 河 町（サーラ前）</v>
      </c>
      <c r="C44" s="80" t="s">
        <v>86</v>
      </c>
      <c r="D44" s="81">
        <v>1125</v>
      </c>
      <c r="E44" s="82">
        <v>683</v>
      </c>
      <c r="F44" s="83">
        <v>830</v>
      </c>
      <c r="G44" s="83">
        <v>708</v>
      </c>
      <c r="H44" s="83">
        <v>1025</v>
      </c>
      <c r="I44" s="83">
        <v>1059</v>
      </c>
      <c r="J44" s="83">
        <v>986</v>
      </c>
      <c r="K44" s="84">
        <v>1154</v>
      </c>
      <c r="L44" s="44">
        <f t="shared" si="1"/>
        <v>7570</v>
      </c>
    </row>
    <row r="45" spans="1:12" ht="17.25" x14ac:dyDescent="0.15">
      <c r="A45" s="36" t="s">
        <v>87</v>
      </c>
      <c r="B45" s="37" t="str">
        <f>[1]歩行者男時間別!B45</f>
        <v xml:space="preserve">  豊橋環状線（豊橋信用金庫　西支店前）</v>
      </c>
      <c r="C45" s="38" t="s">
        <v>88</v>
      </c>
      <c r="D45" s="81">
        <v>913</v>
      </c>
      <c r="E45" s="82">
        <v>882</v>
      </c>
      <c r="F45" s="83">
        <v>935</v>
      </c>
      <c r="G45" s="83">
        <v>847</v>
      </c>
      <c r="H45" s="83">
        <v>958</v>
      </c>
      <c r="I45" s="83">
        <v>1014</v>
      </c>
      <c r="J45" s="83">
        <v>991</v>
      </c>
      <c r="K45" s="84">
        <v>649</v>
      </c>
      <c r="L45" s="44">
        <f t="shared" si="1"/>
        <v>7189</v>
      </c>
    </row>
    <row r="46" spans="1:12" ht="18" thickBot="1" x14ac:dyDescent="0.2">
      <c r="A46" s="85">
        <v>37</v>
      </c>
      <c r="B46" s="86" t="str">
        <f>[1]歩行者男時間別!B46</f>
        <v>　広小路通り３丁目（はんこやカワイ前）</v>
      </c>
      <c r="C46" s="87" t="s">
        <v>53</v>
      </c>
      <c r="D46" s="88">
        <v>294</v>
      </c>
      <c r="E46" s="89">
        <v>242</v>
      </c>
      <c r="F46" s="89">
        <v>279</v>
      </c>
      <c r="G46" s="89">
        <v>239</v>
      </c>
      <c r="H46" s="89">
        <v>219</v>
      </c>
      <c r="I46" s="89">
        <v>228</v>
      </c>
      <c r="J46" s="89">
        <v>244</v>
      </c>
      <c r="K46" s="90">
        <v>249</v>
      </c>
      <c r="L46" s="91">
        <f t="shared" si="1"/>
        <v>1994</v>
      </c>
    </row>
    <row r="47" spans="1:12" ht="26.25" customHeight="1" thickBot="1" x14ac:dyDescent="0.2">
      <c r="A47" s="92"/>
      <c r="B47" s="93"/>
      <c r="C47" s="94" t="s">
        <v>89</v>
      </c>
      <c r="D47" s="95">
        <f t="shared" ref="D47:K47" si="9">SUM(D5,D7:D11,D13:D20,D22:D27,D29:D34,D36:D46)</f>
        <v>36042</v>
      </c>
      <c r="E47" s="96">
        <f t="shared" si="9"/>
        <v>30341</v>
      </c>
      <c r="F47" s="96">
        <f t="shared" si="9"/>
        <v>30459</v>
      </c>
      <c r="G47" s="96">
        <f t="shared" si="9"/>
        <v>29422</v>
      </c>
      <c r="H47" s="96">
        <f t="shared" si="9"/>
        <v>30020</v>
      </c>
      <c r="I47" s="96">
        <f t="shared" si="9"/>
        <v>30770</v>
      </c>
      <c r="J47" s="96">
        <f t="shared" si="9"/>
        <v>31159</v>
      </c>
      <c r="K47" s="97">
        <f t="shared" si="9"/>
        <v>31650</v>
      </c>
      <c r="L47" s="98">
        <f>SUM(L5,L7:L11,L13:L20,L22:L27,L29:L34,L36:L46)</f>
        <v>249863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39</vt:lpstr>
      <vt:lpstr>'39'!Print_Area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2013-01-10T04:54:53Z</cp:lastPrinted>
  <dcterms:created xsi:type="dcterms:W3CDTF">2011-01-21T05:58:42Z</dcterms:created>
  <dcterms:modified xsi:type="dcterms:W3CDTF">2014-12-16T08:00:27Z</dcterms:modified>
</cp:coreProperties>
</file>