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冊子データ\時間別、年度別\p35-p41時間別\"/>
    </mc:Choice>
  </mc:AlternateContent>
  <bookViews>
    <workbookView xWindow="720" yWindow="555" windowWidth="14415" windowHeight="7650"/>
  </bookViews>
  <sheets>
    <sheet name="36" sheetId="1" r:id="rId1"/>
  </sheets>
  <externalReferences>
    <externalReference r:id="rId2"/>
  </externalReferences>
  <definedNames>
    <definedName name="_xlnm.Print_Area" localSheetId="0">'36'!$A$1:$L$47</definedName>
  </definedNames>
  <calcPr calcId="152511"/>
</workbook>
</file>

<file path=xl/calcChain.xml><?xml version="1.0" encoding="utf-8"?>
<calcChain xmlns="http://schemas.openxmlformats.org/spreadsheetml/2006/main">
  <c r="B46" i="1" l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L22" i="1"/>
  <c r="L23" i="1"/>
  <c r="L24" i="1"/>
  <c r="L25" i="1"/>
  <c r="L26" i="1"/>
  <c r="L27" i="1"/>
  <c r="L29" i="1"/>
  <c r="L30" i="1"/>
  <c r="L31" i="1"/>
  <c r="L32" i="1"/>
  <c r="L33" i="1"/>
  <c r="L34" i="1"/>
  <c r="L36" i="1"/>
  <c r="L37" i="1"/>
  <c r="L38" i="1"/>
  <c r="L39" i="1"/>
  <c r="L40" i="1"/>
  <c r="L41" i="1"/>
  <c r="L42" i="1"/>
  <c r="L43" i="1"/>
  <c r="L44" i="1"/>
  <c r="L45" i="1"/>
  <c r="L46" i="1"/>
  <c r="K47" i="1"/>
  <c r="J47" i="1"/>
  <c r="I47" i="1"/>
  <c r="H47" i="1"/>
  <c r="G47" i="1"/>
  <c r="F47" i="1"/>
  <c r="E47" i="1"/>
  <c r="D47" i="1"/>
  <c r="K35" i="1"/>
  <c r="J35" i="1"/>
  <c r="I35" i="1"/>
  <c r="H35" i="1"/>
  <c r="G35" i="1"/>
  <c r="F35" i="1"/>
  <c r="E35" i="1"/>
  <c r="D35" i="1"/>
  <c r="K28" i="1"/>
  <c r="J28" i="1"/>
  <c r="I28" i="1"/>
  <c r="H28" i="1"/>
  <c r="G28" i="1"/>
  <c r="F28" i="1"/>
  <c r="E28" i="1"/>
  <c r="D28" i="1"/>
  <c r="K21" i="1"/>
  <c r="J21" i="1"/>
  <c r="I21" i="1"/>
  <c r="H21" i="1"/>
  <c r="G21" i="1"/>
  <c r="F21" i="1"/>
  <c r="E21" i="1"/>
  <c r="D21" i="1"/>
  <c r="L20" i="1"/>
  <c r="L19" i="1"/>
  <c r="L18" i="1"/>
  <c r="L17" i="1"/>
  <c r="L16" i="1"/>
  <c r="L15" i="1"/>
  <c r="L14" i="1"/>
  <c r="L13" i="1"/>
  <c r="K12" i="1"/>
  <c r="J12" i="1"/>
  <c r="I12" i="1"/>
  <c r="H12" i="1"/>
  <c r="G12" i="1"/>
  <c r="F12" i="1"/>
  <c r="E12" i="1"/>
  <c r="D12" i="1"/>
  <c r="L11" i="1"/>
  <c r="L10" i="1"/>
  <c r="L9" i="1"/>
  <c r="L8" i="1"/>
  <c r="L7" i="1"/>
  <c r="K6" i="1"/>
  <c r="J6" i="1"/>
  <c r="I6" i="1"/>
  <c r="H6" i="1"/>
  <c r="G6" i="1"/>
  <c r="F6" i="1"/>
  <c r="E6" i="1"/>
  <c r="D6" i="1"/>
  <c r="L5" i="1"/>
  <c r="L21" i="1" l="1"/>
  <c r="L28" i="1"/>
  <c r="L35" i="1"/>
  <c r="L12" i="1"/>
  <c r="L6" i="1"/>
  <c r="L47" i="1"/>
</calcChain>
</file>

<file path=xl/sharedStrings.xml><?xml version="1.0" encoding="utf-8"?>
<sst xmlns="http://schemas.openxmlformats.org/spreadsheetml/2006/main" count="98" uniqueCount="97">
  <si>
    <t>２．歩行者女子（時間帯別）</t>
    <rPh sb="2" eb="5">
      <t>ホコウシャ</t>
    </rPh>
    <rPh sb="5" eb="7">
      <t>ジョシ</t>
    </rPh>
    <rPh sb="8" eb="11">
      <t>ジカンタイ</t>
    </rPh>
    <rPh sb="11" eb="12">
      <t>ベツ</t>
    </rPh>
    <phoneticPr fontId="4"/>
  </si>
  <si>
    <t>調査場所</t>
    <rPh sb="0" eb="2">
      <t>チョウサ</t>
    </rPh>
    <rPh sb="2" eb="3">
      <t>バ</t>
    </rPh>
    <rPh sb="3" eb="4">
      <t>トコロ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</si>
  <si>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</si>
  <si>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</si>
  <si>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</si>
  <si>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</si>
  <si>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</si>
  <si>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</si>
  <si>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</si>
  <si>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</si>
  <si>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</si>
  <si>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</si>
  <si>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</si>
  <si>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合計</t>
    <rPh sb="0" eb="2">
      <t>ゴウケイ</t>
    </rPh>
    <phoneticPr fontId="4"/>
  </si>
  <si>
    <t xml:space="preserve"> 1</t>
  </si>
  <si>
    <t xml:space="preserve"> 2</t>
  </si>
  <si>
    <t xml:space="preserve"> 2-1</t>
  </si>
  <si>
    <t xml:space="preserve"> 2-2</t>
  </si>
  <si>
    <t xml:space="preserve"> 3</t>
  </si>
  <si>
    <t xml:space="preserve"> 4</t>
  </si>
  <si>
    <t xml:space="preserve"> 5</t>
  </si>
  <si>
    <t>6-1</t>
    <phoneticPr fontId="8"/>
  </si>
  <si>
    <t>6-2</t>
    <phoneticPr fontId="8"/>
  </si>
  <si>
    <t xml:space="preserve"> 7</t>
  </si>
  <si>
    <t xml:space="preserve"> 8</t>
  </si>
  <si>
    <t xml:space="preserve"> 9</t>
  </si>
  <si>
    <t>10</t>
  </si>
  <si>
    <t>11</t>
  </si>
  <si>
    <t>12</t>
  </si>
  <si>
    <t>13</t>
  </si>
  <si>
    <t>13-1</t>
  </si>
  <si>
    <t>13-2</t>
  </si>
  <si>
    <t>14</t>
  </si>
  <si>
    <t>15</t>
  </si>
  <si>
    <t>16-1</t>
    <phoneticPr fontId="4"/>
  </si>
  <si>
    <t>16-2</t>
    <phoneticPr fontId="4"/>
  </si>
  <si>
    <t>17</t>
  </si>
  <si>
    <t>17-1</t>
  </si>
  <si>
    <t>17-2</t>
  </si>
  <si>
    <t>18</t>
  </si>
  <si>
    <t>19</t>
  </si>
  <si>
    <t>20</t>
  </si>
  <si>
    <t>21</t>
  </si>
  <si>
    <t>22</t>
  </si>
  <si>
    <t>22-1</t>
  </si>
  <si>
    <t>22-2</t>
  </si>
  <si>
    <t>23</t>
  </si>
  <si>
    <t>24</t>
  </si>
  <si>
    <t>25</t>
  </si>
  <si>
    <t>27</t>
  </si>
  <si>
    <t>28</t>
  </si>
  <si>
    <t>29</t>
  </si>
  <si>
    <t>30</t>
  </si>
  <si>
    <t>31</t>
  </si>
  <si>
    <t>合　　　　　計</t>
    <rPh sb="0" eb="1">
      <t>ゴウ</t>
    </rPh>
    <rPh sb="6" eb="7">
      <t>ケイ</t>
    </rPh>
    <phoneticPr fontId="4"/>
  </si>
  <si>
    <t>3～4</t>
    <phoneticPr fontId="4"/>
  </si>
  <si>
    <t>瀬上←→境田</t>
  </si>
  <si>
    <t>神明町←→下地町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</si>
  <si>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</si>
  <si>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>神明町→下地町</t>
  </si>
  <si>
    <t>旭橋←→下条</t>
  </si>
  <si>
    <t>東田←→牛川</t>
  </si>
  <si>
    <t>八町通り←→多米</t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</si>
  <si>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</si>
  <si>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</si>
  <si>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</si>
  <si>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>向山町←→向山大池町</t>
  </si>
  <si>
    <t>小池←→南栄町</t>
  </si>
  <si>
    <t>駅←→大崎町</t>
  </si>
  <si>
    <t>守下←→前芝</t>
  </si>
  <si>
    <t>駅←→下地町</t>
  </si>
  <si>
    <t>駅←→神明町</t>
  </si>
  <si>
    <t>駅←→豊橋郵便局</t>
  </si>
  <si>
    <t>豊橋郵便局→駅</t>
    <rPh sb="6" eb="7">
      <t>エキ</t>
    </rPh>
    <phoneticPr fontId="4"/>
  </si>
  <si>
    <t>駅→豊橋郵便局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</si>
  <si>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</si>
  <si>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高洲町←→新栄町</t>
  </si>
  <si>
    <t>広小路町←→市民病院</t>
  </si>
  <si>
    <t>駅←→神明町</t>
    <rPh sb="0" eb="1">
      <t>エキ</t>
    </rPh>
    <rPh sb="3" eb="5">
      <t>ジンメイ</t>
    </rPh>
    <rPh sb="5" eb="6">
      <t>チョウ</t>
    </rPh>
    <phoneticPr fontId="4"/>
  </si>
  <si>
    <t>駅←→守下</t>
  </si>
  <si>
    <t>駅→守下</t>
  </si>
  <si>
    <t>駅←守下</t>
  </si>
  <si>
    <t>松葉公園←→札木通り</t>
  </si>
  <si>
    <t>東脇←→往完町</t>
    <rPh sb="0" eb="1">
      <t>ヒガシ</t>
    </rPh>
    <rPh sb="1" eb="2">
      <t>ワキ</t>
    </rPh>
    <phoneticPr fontId="4"/>
  </si>
  <si>
    <t>花園通り←→魚町通り</t>
  </si>
  <si>
    <t>神明町←→吉田大橋</t>
  </si>
  <si>
    <t>豊橋警察署←→東八町</t>
    <rPh sb="0" eb="2">
      <t>トヨハシ</t>
    </rPh>
    <rPh sb="2" eb="5">
      <t>ケイサツショ</t>
    </rPh>
    <phoneticPr fontId="3"/>
  </si>
  <si>
    <t>豊橋警察署→東八町</t>
    <rPh sb="0" eb="2">
      <t>トヨハシ</t>
    </rPh>
    <rPh sb="2" eb="5">
      <t>ケイサツショ</t>
    </rPh>
    <phoneticPr fontId="3"/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</si>
  <si>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</si>
  <si>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井原町←→豊岡町</t>
  </si>
  <si>
    <t>駅←→大池</t>
  </si>
  <si>
    <t>前田南町←→前田町</t>
  </si>
  <si>
    <t>小田原町←→羽根井</t>
  </si>
  <si>
    <t>大橋通り←→牟呂</t>
  </si>
  <si>
    <t>小坂井←→下地</t>
  </si>
  <si>
    <t>菰口町←→中郷町</t>
  </si>
  <si>
    <t>新栄町←→往完町</t>
    <rPh sb="0" eb="1">
      <t>シン</t>
    </rPh>
    <rPh sb="1" eb="2">
      <t>サカエ</t>
    </rPh>
    <rPh sb="2" eb="3">
      <t>マチ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</si>
</sst>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5" fillId="0" borderId="13" xfId="1" applyFont="1" applyBorder="1" applyAlignment="1" applyProtection="1">
      <alignment horizontal="center" vertical="center" shrinkToFit="1"/>
      <protection locked="0"/>
    </xf>
    <xf numFmtId="38" fontId="6" fillId="0" borderId="14" xfId="1" applyFont="1" applyBorder="1" applyAlignment="1" applyProtection="1">
      <alignment vertical="center" shrinkToFit="1"/>
    </xf>
    <xf numFmtId="38" fontId="6" fillId="0" borderId="15" xfId="1" applyFont="1" applyBorder="1" applyAlignment="1" applyProtection="1">
      <alignment horizontal="center" vertical="center" shrinkToFit="1"/>
    </xf>
    <xf numFmtId="38" fontId="0" fillId="0" borderId="13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5" fillId="0" borderId="18" xfId="1" applyFont="1" applyBorder="1" applyAlignment="1" applyProtection="1">
      <alignment horizontal="center" vertical="center" shrinkToFit="1"/>
      <protection locked="0"/>
    </xf>
    <xf numFmtId="38" fontId="6" fillId="0" borderId="19" xfId="1" applyFont="1" applyBorder="1" applyAlignment="1" applyProtection="1">
      <alignment vertical="center" shrinkToFit="1"/>
    </xf>
    <xf numFmtId="38" fontId="6" fillId="0" borderId="20" xfId="1" applyFont="1" applyBorder="1" applyAlignment="1" applyProtection="1">
      <alignment horizontal="center" vertical="center" shrinkToFit="1"/>
    </xf>
    <xf numFmtId="38" fontId="7" fillId="0" borderId="21" xfId="1" applyFont="1" applyBorder="1" applyAlignment="1">
      <alignment vertical="center" shrinkToFit="1"/>
    </xf>
    <xf numFmtId="38" fontId="7" fillId="0" borderId="22" xfId="1" applyFont="1" applyBorder="1" applyAlignment="1">
      <alignment vertical="center" shrinkToFit="1"/>
    </xf>
    <xf numFmtId="38" fontId="7" fillId="0" borderId="23" xfId="1" applyFont="1" applyBorder="1" applyAlignment="1">
      <alignment vertical="center" shrinkToFit="1"/>
    </xf>
    <xf numFmtId="38" fontId="5" fillId="0" borderId="24" xfId="1" applyFont="1" applyBorder="1" applyAlignment="1" applyProtection="1">
      <alignment horizontal="center" vertical="center" shrinkToFit="1"/>
      <protection locked="0"/>
    </xf>
    <xf numFmtId="38" fontId="6" fillId="0" borderId="25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28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5" fillId="0" borderId="34" xfId="1" applyFont="1" applyBorder="1" applyAlignment="1" applyProtection="1">
      <alignment horizontal="center" vertical="center" shrinkToFit="1"/>
      <protection locked="0"/>
    </xf>
    <xf numFmtId="38" fontId="6" fillId="0" borderId="35" xfId="1" applyFont="1" applyBorder="1" applyAlignment="1" applyProtection="1">
      <alignment vertical="center" shrinkToFit="1"/>
    </xf>
    <xf numFmtId="38" fontId="6" fillId="0" borderId="36" xfId="1" applyFont="1" applyBorder="1" applyAlignment="1" applyProtection="1">
      <alignment horizontal="center"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5" fillId="0" borderId="41" xfId="1" applyFont="1" applyBorder="1" applyAlignment="1" applyProtection="1">
      <alignment horizontal="center" vertical="center" shrinkToFit="1"/>
      <protection locked="0"/>
    </xf>
    <xf numFmtId="38" fontId="6" fillId="0" borderId="42" xfId="1" applyFont="1" applyBorder="1" applyAlignment="1" applyProtection="1">
      <alignment vertical="center" shrinkToFit="1"/>
    </xf>
    <xf numFmtId="38" fontId="6" fillId="0" borderId="43" xfId="1" applyFont="1" applyBorder="1" applyAlignment="1" applyProtection="1">
      <alignment horizontal="center" vertical="center" shrinkToFit="1"/>
    </xf>
    <xf numFmtId="38" fontId="7" fillId="0" borderId="41" xfId="1" applyFont="1" applyBorder="1" applyAlignment="1">
      <alignment vertical="center" shrinkToFit="1"/>
    </xf>
    <xf numFmtId="38" fontId="7" fillId="0" borderId="44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4" xfId="1" quotePrefix="1" applyFont="1" applyBorder="1" applyAlignment="1" applyProtection="1">
      <alignment horizontal="center" vertical="center" shrinkToFit="1"/>
      <protection locked="0"/>
    </xf>
    <xf numFmtId="38" fontId="5" fillId="0" borderId="46" xfId="1" quotePrefix="1" applyFont="1" applyBorder="1" applyAlignment="1" applyProtection="1">
      <alignment horizontal="center" vertical="center" shrinkToFit="1"/>
      <protection locked="0"/>
    </xf>
    <xf numFmtId="38" fontId="6" fillId="0" borderId="47" xfId="1" applyFont="1" applyBorder="1" applyAlignment="1" applyProtection="1">
      <alignment vertical="center" shrinkToFit="1"/>
    </xf>
    <xf numFmtId="38" fontId="6" fillId="0" borderId="48" xfId="1" applyFont="1" applyBorder="1" applyAlignment="1" applyProtection="1">
      <alignment horizontal="center" vertical="center" shrinkToFit="1"/>
    </xf>
    <xf numFmtId="38" fontId="0" fillId="0" borderId="46" xfId="1" applyFont="1" applyBorder="1" applyAlignment="1">
      <alignment vertical="center" shrinkToFit="1"/>
    </xf>
    <xf numFmtId="38" fontId="0" fillId="0" borderId="49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9" fillId="0" borderId="41" xfId="1" applyFont="1" applyBorder="1" applyAlignment="1">
      <alignment vertical="center" shrinkToFit="1"/>
    </xf>
    <xf numFmtId="38" fontId="9" fillId="0" borderId="52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1" xfId="1" applyFont="1" applyBorder="1" applyAlignment="1">
      <alignment vertical="center" shrinkToFit="1"/>
    </xf>
    <xf numFmtId="38" fontId="0" fillId="0" borderId="2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6" fillId="0" borderId="35" xfId="1" applyFont="1" applyBorder="1" applyAlignment="1" applyProtection="1">
      <alignment horizontal="left" vertical="center" shrinkToFit="1"/>
    </xf>
    <xf numFmtId="38" fontId="5" fillId="0" borderId="34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18" xfId="1" quotePrefix="1" applyFont="1" applyBorder="1" applyAlignment="1" applyProtection="1">
      <alignment horizontal="center" vertical="center" shrinkToFit="1"/>
      <protection locked="0"/>
    </xf>
    <xf numFmtId="38" fontId="0" fillId="0" borderId="54" xfId="1" applyFont="1" applyBorder="1" applyAlignment="1">
      <alignment vertical="center" shrinkToFit="1"/>
    </xf>
    <xf numFmtId="38" fontId="7" fillId="0" borderId="18" xfId="1" applyFont="1" applyBorder="1" applyAlignment="1">
      <alignment vertical="center" shrinkToFit="1"/>
    </xf>
    <xf numFmtId="38" fontId="7" fillId="0" borderId="55" xfId="1" applyFont="1" applyBorder="1" applyAlignment="1">
      <alignment vertical="center" shrinkToFit="1"/>
    </xf>
    <xf numFmtId="38" fontId="7" fillId="0" borderId="56" xfId="1" applyFont="1" applyBorder="1" applyAlignment="1">
      <alignment vertical="center" shrinkToFit="1"/>
    </xf>
    <xf numFmtId="38" fontId="5" fillId="0" borderId="21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57" xfId="1" applyFont="1" applyBorder="1" applyAlignment="1" applyProtection="1">
      <alignment horizontal="center"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40" xfId="1" applyFont="1" applyBorder="1" applyAlignment="1" applyProtection="1">
      <alignment horizontal="center"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59" xfId="1" applyFont="1" applyBorder="1" applyAlignment="1" applyProtection="1">
      <alignment vertical="center" shrinkToFit="1"/>
    </xf>
    <xf numFmtId="38" fontId="6" fillId="0" borderId="60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0" fillId="0" borderId="7" xfId="1" applyFont="1" applyBorder="1" applyAlignment="1">
      <alignment vertical="center" shrinkToFit="1"/>
    </xf>
    <xf numFmtId="38" fontId="0" fillId="0" borderId="8" xfId="1" applyFont="1" applyBorder="1" applyAlignment="1">
      <alignment vertical="center" shrinkToFit="1"/>
    </xf>
    <xf numFmtId="38" fontId="10" fillId="0" borderId="61" xfId="1" applyFont="1" applyBorder="1" applyAlignment="1">
      <alignment horizontal="center" vertical="center" shrinkToFit="1"/>
    </xf>
    <xf numFmtId="38" fontId="10" fillId="0" borderId="7" xfId="1" applyFont="1" applyBorder="1" applyAlignment="1">
      <alignment vertical="center" shrinkToFit="1"/>
    </xf>
    <xf numFmtId="38" fontId="10" fillId="0" borderId="62" xfId="1" applyFont="1" applyBorder="1" applyAlignment="1">
      <alignment vertical="center" shrinkToFit="1"/>
    </xf>
    <xf numFmtId="38" fontId="0" fillId="0" borderId="34" xfId="1" applyFont="1" applyBorder="1" applyAlignment="1">
      <alignment horizontal="right" vertical="center" shrinkToFit="1"/>
    </xf>
    <xf numFmtId="38" fontId="0" fillId="0" borderId="37" xfId="1" applyFont="1" applyBorder="1" applyAlignment="1">
      <alignment horizontal="right" vertical="center" shrinkToFit="1"/>
    </xf>
    <xf numFmtId="38" fontId="0" fillId="0" borderId="38" xfId="1" applyFont="1" applyBorder="1" applyAlignment="1">
      <alignment horizontal="right" vertical="center" shrinkToFit="1"/>
    </xf>
    <xf numFmtId="38" fontId="0" fillId="0" borderId="39" xfId="1" applyFont="1" applyBorder="1" applyAlignment="1">
      <alignment horizontal="right" vertical="center" shrinkToFit="1"/>
    </xf>
    <xf numFmtId="57" fontId="0" fillId="0" borderId="0" xfId="1" applyNumberFormat="1" applyFont="1">
      <alignment vertical="center"/>
    </xf>
    <xf numFmtId="38" fontId="0" fillId="0" borderId="63" xfId="1" applyFont="1" applyBorder="1" applyAlignment="1">
      <alignment vertical="center" shrinkToFit="1"/>
    </xf>
    <xf numFmtId="38" fontId="7" fillId="0" borderId="64" xfId="1" applyFont="1" applyBorder="1" applyAlignment="1">
      <alignment vertical="center" shrinkToFit="1"/>
    </xf>
    <xf numFmtId="38" fontId="0" fillId="0" borderId="65" xfId="1" applyFont="1" applyBorder="1" applyAlignment="1">
      <alignment vertical="center" shrinkToFit="1"/>
    </xf>
    <xf numFmtId="38" fontId="0" fillId="0" borderId="66" xfId="1" applyFont="1" applyBorder="1" applyAlignment="1">
      <alignment vertical="center" shrinkToFit="1"/>
    </xf>
    <xf numFmtId="38" fontId="0" fillId="0" borderId="67" xfId="1" applyFont="1" applyBorder="1" applyAlignment="1">
      <alignment vertical="center" shrinkToFit="1"/>
    </xf>
    <xf numFmtId="38" fontId="7" fillId="0" borderId="68" xfId="1" applyFont="1" applyBorder="1" applyAlignment="1">
      <alignment vertical="center" shrinkToFit="1"/>
    </xf>
    <xf numFmtId="38" fontId="0" fillId="0" borderId="69" xfId="1" applyFont="1" applyBorder="1" applyAlignment="1">
      <alignment vertical="center" shrinkToFit="1"/>
    </xf>
    <xf numFmtId="38" fontId="9" fillId="0" borderId="68" xfId="1" applyFont="1" applyBorder="1" applyAlignment="1">
      <alignment vertical="center" shrinkToFit="1"/>
    </xf>
    <xf numFmtId="38" fontId="0" fillId="0" borderId="64" xfId="1" applyFont="1" applyBorder="1" applyAlignment="1">
      <alignment vertical="center" shrinkToFit="1"/>
    </xf>
    <xf numFmtId="38" fontId="0" fillId="0" borderId="67" xfId="1" applyFont="1" applyBorder="1" applyAlignment="1">
      <alignment horizontal="right" vertical="center" shrinkToFit="1"/>
    </xf>
    <xf numFmtId="38" fontId="7" fillId="0" borderId="70" xfId="1" applyFont="1" applyBorder="1" applyAlignment="1">
      <alignment vertical="center" shrinkToFit="1"/>
    </xf>
    <xf numFmtId="38" fontId="0" fillId="0" borderId="70" xfId="1" applyFont="1" applyBorder="1" applyAlignment="1">
      <alignment vertical="center" shrinkToFit="1"/>
    </xf>
    <xf numFmtId="38" fontId="1" fillId="0" borderId="71" xfId="1" applyFont="1" applyBorder="1" applyAlignment="1">
      <alignment vertical="center" shrinkToFit="1"/>
    </xf>
    <xf numFmtId="38" fontId="0" fillId="0" borderId="72" xfId="1" applyFont="1" applyBorder="1" applyAlignment="1">
      <alignment horizontal="center" vertical="center"/>
    </xf>
    <xf numFmtId="38" fontId="10" fillId="0" borderId="74" xfId="1" applyFont="1" applyBorder="1" applyAlignment="1">
      <alignment vertical="center" shrinkToFit="1"/>
    </xf>
    <xf numFmtId="38" fontId="10" fillId="0" borderId="73" xfId="1" applyFont="1" applyBorder="1" applyAlignment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3">
          <cell r="B33" t="str">
            <v xml:space="preserve">  花園通り（Plaza A前）</v>
          </cell>
        </row>
        <row r="34">
          <cell r="B34" t="str">
            <v xml:space="preserve">  魚　 町（神明公園前）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zoomScale="70" zoomScaleNormal="70" workbookViewId="0">
      <selection activeCell="Q13" sqref="Q13"/>
    </sheetView>
  </sheetViews>
  <sheetFormatPr defaultRowHeight="13.5" x14ac:dyDescent="0.1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89">
        <v>41933</v>
      </c>
    </row>
    <row r="3" spans="1:12" x14ac:dyDescent="0.15">
      <c r="A3" s="3" t="s">
        <v>1</v>
      </c>
      <c r="B3" s="106" t="s">
        <v>2</v>
      </c>
      <c r="C3" s="108" t="s">
        <v>3</v>
      </c>
      <c r="D3" s="110" t="s">
        <v>4</v>
      </c>
      <c r="E3" s="111"/>
      <c r="F3" s="111"/>
      <c r="G3" s="111"/>
      <c r="H3" s="111"/>
      <c r="I3" s="111"/>
      <c r="J3" s="111"/>
      <c r="K3" s="111"/>
      <c r="L3" s="112"/>
    </row>
    <row r="4" spans="1:12" ht="14.25" thickBot="1" x14ac:dyDescent="0.2">
      <c r="A4" s="4" t="s">
        <v>5</v>
      </c>
      <c r="B4" s="107"/>
      <c r="C4" s="109"/>
      <c r="D4" s="5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55</v>
      </c>
      <c r="L4" s="103" t="s">
        <v>13</v>
      </c>
    </row>
    <row r="5" spans="1:12" ht="17.25" x14ac:dyDescent="0.15">
      <c r="A5" s="7" t="s">
        <v>14</v>
      </c>
      <c r="B5" s="8" t="str">
        <f>[1]歩行者男時間別!B5</f>
        <v xml:space="preserve">  元 下 地(商工信用前）</v>
      </c>
      <c r="C5" s="9" t="s">
        <v>56</v>
      </c>
      <c r="D5" s="10">
        <v>3</v>
      </c>
      <c r="E5" s="11">
        <v>4</v>
      </c>
      <c r="F5" s="11">
        <v>2</v>
      </c>
      <c r="G5" s="11">
        <v>3</v>
      </c>
      <c r="H5" s="11">
        <v>2</v>
      </c>
      <c r="I5" s="11">
        <v>0</v>
      </c>
      <c r="J5" s="11">
        <v>1</v>
      </c>
      <c r="K5" s="12">
        <v>4</v>
      </c>
      <c r="L5" s="90">
        <f>SUM(D5:K5)</f>
        <v>19</v>
      </c>
    </row>
    <row r="6" spans="1:12" ht="17.25" x14ac:dyDescent="0.15">
      <c r="A6" s="13" t="s">
        <v>15</v>
      </c>
      <c r="B6" s="14" t="str">
        <f>[1]歩行者男時間別!B6</f>
        <v>吉田大橋</v>
      </c>
      <c r="C6" s="15" t="s">
        <v>57</v>
      </c>
      <c r="D6" s="16">
        <f t="shared" ref="D6:L6" si="0">SUM(D7:D8)</f>
        <v>52</v>
      </c>
      <c r="E6" s="17">
        <f t="shared" si="0"/>
        <v>17</v>
      </c>
      <c r="F6" s="17">
        <f t="shared" si="0"/>
        <v>8</v>
      </c>
      <c r="G6" s="17">
        <f t="shared" si="0"/>
        <v>23</v>
      </c>
      <c r="H6" s="17">
        <f t="shared" si="0"/>
        <v>15</v>
      </c>
      <c r="I6" s="17">
        <f t="shared" si="0"/>
        <v>7</v>
      </c>
      <c r="J6" s="17">
        <f t="shared" si="0"/>
        <v>1</v>
      </c>
      <c r="K6" s="18">
        <f t="shared" si="0"/>
        <v>26</v>
      </c>
      <c r="L6" s="91">
        <f t="shared" si="0"/>
        <v>149</v>
      </c>
    </row>
    <row r="7" spans="1:12" ht="17.25" x14ac:dyDescent="0.15">
      <c r="A7" s="19" t="s">
        <v>16</v>
      </c>
      <c r="B7" s="20" t="str">
        <f>[1]歩行者男時間別!B7</f>
        <v xml:space="preserve">  吉田大橋（豊城中学校　体育館前）</v>
      </c>
      <c r="C7" s="21" t="s">
        <v>58</v>
      </c>
      <c r="D7" s="22">
        <v>33</v>
      </c>
      <c r="E7" s="23">
        <v>11</v>
      </c>
      <c r="F7" s="24">
        <v>2</v>
      </c>
      <c r="G7" s="24">
        <v>16</v>
      </c>
      <c r="H7" s="24">
        <v>12</v>
      </c>
      <c r="I7" s="24">
        <v>3</v>
      </c>
      <c r="J7" s="24">
        <v>1</v>
      </c>
      <c r="K7" s="25">
        <v>21</v>
      </c>
      <c r="L7" s="92">
        <f>SUM(D7:K7)</f>
        <v>99</v>
      </c>
    </row>
    <row r="8" spans="1:12" ht="17.25" x14ac:dyDescent="0.15">
      <c r="A8" s="7" t="s">
        <v>17</v>
      </c>
      <c r="B8" s="8" t="str">
        <f>[1]歩行者男時間別!B8</f>
        <v xml:space="preserve">  吉田大橋（吉田神社側　歩道橋下）</v>
      </c>
      <c r="C8" s="9" t="s">
        <v>59</v>
      </c>
      <c r="D8" s="26">
        <v>19</v>
      </c>
      <c r="E8" s="27">
        <v>6</v>
      </c>
      <c r="F8" s="28">
        <v>6</v>
      </c>
      <c r="G8" s="28">
        <v>7</v>
      </c>
      <c r="H8" s="28">
        <v>3</v>
      </c>
      <c r="I8" s="28">
        <v>4</v>
      </c>
      <c r="J8" s="28">
        <v>0</v>
      </c>
      <c r="K8" s="29">
        <v>5</v>
      </c>
      <c r="L8" s="93">
        <f t="shared" ref="L8:L19" si="1">SUM(D8:K8)</f>
        <v>50</v>
      </c>
    </row>
    <row r="9" spans="1:12" ht="17.25" x14ac:dyDescent="0.15">
      <c r="A9" s="30" t="s">
        <v>18</v>
      </c>
      <c r="B9" s="31" t="str">
        <f>[1]歩行者男時間別!B9</f>
        <v xml:space="preserve">  牛川境橋（鈴木製材所前）</v>
      </c>
      <c r="C9" s="32" t="s">
        <v>60</v>
      </c>
      <c r="D9" s="33">
        <v>5</v>
      </c>
      <c r="E9" s="34">
        <v>2</v>
      </c>
      <c r="F9" s="35">
        <v>4</v>
      </c>
      <c r="G9" s="35">
        <v>2</v>
      </c>
      <c r="H9" s="35">
        <v>6</v>
      </c>
      <c r="I9" s="35">
        <v>4</v>
      </c>
      <c r="J9" s="35">
        <v>1</v>
      </c>
      <c r="K9" s="36">
        <v>2</v>
      </c>
      <c r="L9" s="94">
        <f t="shared" si="1"/>
        <v>26</v>
      </c>
    </row>
    <row r="10" spans="1:12" ht="17.25" x14ac:dyDescent="0.15">
      <c r="A10" s="30" t="s">
        <v>19</v>
      </c>
      <c r="B10" s="31" t="str">
        <f>[1]歩行者男時間別!B10</f>
        <v xml:space="preserve">  青陵街道（東田中郷町）</v>
      </c>
      <c r="C10" s="32" t="s">
        <v>61</v>
      </c>
      <c r="D10" s="33">
        <v>5</v>
      </c>
      <c r="E10" s="34">
        <v>8</v>
      </c>
      <c r="F10" s="35">
        <v>2</v>
      </c>
      <c r="G10" s="35">
        <v>5</v>
      </c>
      <c r="H10" s="35">
        <v>35</v>
      </c>
      <c r="I10" s="35">
        <v>14</v>
      </c>
      <c r="J10" s="35">
        <v>1</v>
      </c>
      <c r="K10" s="36">
        <v>15</v>
      </c>
      <c r="L10" s="94">
        <f t="shared" si="1"/>
        <v>85</v>
      </c>
    </row>
    <row r="11" spans="1:12" ht="17.25" x14ac:dyDescent="0.15">
      <c r="A11" s="30" t="s">
        <v>20</v>
      </c>
      <c r="B11" s="31" t="str">
        <f>[1]歩行者男時間別!B11</f>
        <v xml:space="preserve">  東 郷 町（丸地米穀店前）</v>
      </c>
      <c r="C11" s="32" t="s">
        <v>62</v>
      </c>
      <c r="D11" s="33">
        <v>3</v>
      </c>
      <c r="E11" s="34">
        <v>4</v>
      </c>
      <c r="F11" s="35">
        <v>5</v>
      </c>
      <c r="G11" s="35">
        <v>4</v>
      </c>
      <c r="H11" s="35">
        <v>25</v>
      </c>
      <c r="I11" s="35">
        <v>10</v>
      </c>
      <c r="J11" s="35">
        <v>6</v>
      </c>
      <c r="K11" s="36">
        <v>7</v>
      </c>
      <c r="L11" s="94">
        <f t="shared" si="1"/>
        <v>64</v>
      </c>
    </row>
    <row r="12" spans="1:12" ht="17.25" x14ac:dyDescent="0.15">
      <c r="A12" s="37">
        <v>6</v>
      </c>
      <c r="B12" s="38" t="str">
        <f>[1]歩行者男時間別!B12</f>
        <v>伝馬町</v>
      </c>
      <c r="C12" s="39" t="s">
        <v>63</v>
      </c>
      <c r="D12" s="40">
        <f t="shared" ref="D12:L12" si="2">SUM(D13:D14)</f>
        <v>4</v>
      </c>
      <c r="E12" s="41">
        <f t="shared" si="2"/>
        <v>1</v>
      </c>
      <c r="F12" s="41">
        <f t="shared" si="2"/>
        <v>1</v>
      </c>
      <c r="G12" s="41">
        <f t="shared" si="2"/>
        <v>0</v>
      </c>
      <c r="H12" s="41">
        <f t="shared" si="2"/>
        <v>0</v>
      </c>
      <c r="I12" s="41">
        <f t="shared" si="2"/>
        <v>2</v>
      </c>
      <c r="J12" s="41">
        <f t="shared" si="2"/>
        <v>5</v>
      </c>
      <c r="K12" s="42">
        <f t="shared" si="2"/>
        <v>2</v>
      </c>
      <c r="L12" s="95">
        <f t="shared" si="2"/>
        <v>15</v>
      </c>
    </row>
    <row r="13" spans="1:12" ht="17.25" x14ac:dyDescent="0.15">
      <c r="A13" s="43" t="s">
        <v>21</v>
      </c>
      <c r="B13" s="20" t="str">
        <f>[1]歩行者男時間別!B13</f>
        <v xml:space="preserve">  伝 馬 町 （伊本石油店前）</v>
      </c>
      <c r="C13" s="21" t="s">
        <v>64</v>
      </c>
      <c r="D13" s="22">
        <v>2</v>
      </c>
      <c r="E13" s="23">
        <v>1</v>
      </c>
      <c r="F13" s="24">
        <v>1</v>
      </c>
      <c r="G13" s="24">
        <v>0</v>
      </c>
      <c r="H13" s="24">
        <v>0</v>
      </c>
      <c r="I13" s="24">
        <v>0</v>
      </c>
      <c r="J13" s="24">
        <v>0</v>
      </c>
      <c r="K13" s="25">
        <v>0</v>
      </c>
      <c r="L13" s="92">
        <f t="shared" si="1"/>
        <v>4</v>
      </c>
    </row>
    <row r="14" spans="1:12" ht="17.25" x14ac:dyDescent="0.15">
      <c r="A14" s="44" t="s">
        <v>22</v>
      </c>
      <c r="B14" s="45" t="str">
        <f>[1]歩行者男時間別!B14</f>
        <v xml:space="preserve">  伝 馬 町 （伊本石油店前）</v>
      </c>
      <c r="C14" s="46" t="s">
        <v>65</v>
      </c>
      <c r="D14" s="47">
        <v>2</v>
      </c>
      <c r="E14" s="48">
        <v>0</v>
      </c>
      <c r="F14" s="49">
        <v>0</v>
      </c>
      <c r="G14" s="49">
        <v>0</v>
      </c>
      <c r="H14" s="49">
        <v>0</v>
      </c>
      <c r="I14" s="49">
        <v>2</v>
      </c>
      <c r="J14" s="49">
        <v>5</v>
      </c>
      <c r="K14" s="50">
        <v>2</v>
      </c>
      <c r="L14" s="96">
        <f t="shared" si="1"/>
        <v>11</v>
      </c>
    </row>
    <row r="15" spans="1:12" ht="17.25" x14ac:dyDescent="0.15">
      <c r="A15" s="30" t="s">
        <v>23</v>
      </c>
      <c r="B15" s="31" t="str">
        <f>[1]歩行者男時間別!B15</f>
        <v xml:space="preserve">  向 山 町（児童公園前）</v>
      </c>
      <c r="C15" s="32" t="s">
        <v>66</v>
      </c>
      <c r="D15" s="33">
        <v>19</v>
      </c>
      <c r="E15" s="34">
        <v>15</v>
      </c>
      <c r="F15" s="35">
        <v>59</v>
      </c>
      <c r="G15" s="35">
        <v>51</v>
      </c>
      <c r="H15" s="35">
        <v>9</v>
      </c>
      <c r="I15" s="35">
        <v>12</v>
      </c>
      <c r="J15" s="35">
        <v>4</v>
      </c>
      <c r="K15" s="36">
        <v>9</v>
      </c>
      <c r="L15" s="94">
        <f t="shared" si="1"/>
        <v>178</v>
      </c>
    </row>
    <row r="16" spans="1:12" ht="17.25" x14ac:dyDescent="0.15">
      <c r="A16" s="30" t="s">
        <v>24</v>
      </c>
      <c r="B16" s="31" t="str">
        <f>[1]歩行者男時間別!B16</f>
        <v xml:space="preserve">  愛 大 前（南部交番前）</v>
      </c>
      <c r="C16" s="32" t="s">
        <v>67</v>
      </c>
      <c r="D16" s="33">
        <v>21</v>
      </c>
      <c r="E16" s="34">
        <v>27</v>
      </c>
      <c r="F16" s="35">
        <v>31</v>
      </c>
      <c r="G16" s="35">
        <v>27</v>
      </c>
      <c r="H16" s="35">
        <v>32</v>
      </c>
      <c r="I16" s="35">
        <v>34</v>
      </c>
      <c r="J16" s="35">
        <v>31</v>
      </c>
      <c r="K16" s="36">
        <v>33</v>
      </c>
      <c r="L16" s="94">
        <f t="shared" si="1"/>
        <v>236</v>
      </c>
    </row>
    <row r="17" spans="1:13" ht="17.25" x14ac:dyDescent="0.15">
      <c r="A17" s="30" t="s">
        <v>25</v>
      </c>
      <c r="B17" s="31" t="str">
        <f>[1]歩行者男時間別!B17</f>
        <v xml:space="preserve">  藤 沢 町（とんかつの武蔵前）</v>
      </c>
      <c r="C17" s="32" t="s">
        <v>68</v>
      </c>
      <c r="D17" s="33">
        <v>6</v>
      </c>
      <c r="E17" s="34">
        <v>14</v>
      </c>
      <c r="F17" s="35">
        <v>24</v>
      </c>
      <c r="G17" s="35">
        <v>21</v>
      </c>
      <c r="H17" s="35">
        <v>28</v>
      </c>
      <c r="I17" s="35">
        <v>10</v>
      </c>
      <c r="J17" s="35">
        <v>20</v>
      </c>
      <c r="K17" s="36">
        <v>26</v>
      </c>
      <c r="L17" s="94">
        <f t="shared" si="1"/>
        <v>149</v>
      </c>
    </row>
    <row r="18" spans="1:13" ht="17.25" x14ac:dyDescent="0.15">
      <c r="A18" s="30" t="s">
        <v>26</v>
      </c>
      <c r="B18" s="31" t="str">
        <f>[1]歩行者男時間別!B18</f>
        <v xml:space="preserve">  蒲郡街道（ヤマト運輸前）</v>
      </c>
      <c r="C18" s="32" t="s">
        <v>69</v>
      </c>
      <c r="D18" s="33">
        <v>15</v>
      </c>
      <c r="E18" s="34">
        <v>15</v>
      </c>
      <c r="F18" s="35">
        <v>3</v>
      </c>
      <c r="G18" s="35">
        <v>1</v>
      </c>
      <c r="H18" s="35">
        <v>6</v>
      </c>
      <c r="I18" s="35">
        <v>20</v>
      </c>
      <c r="J18" s="35">
        <v>4</v>
      </c>
      <c r="K18" s="36">
        <v>12</v>
      </c>
      <c r="L18" s="94">
        <f t="shared" si="1"/>
        <v>76</v>
      </c>
    </row>
    <row r="19" spans="1:13" ht="17.25" x14ac:dyDescent="0.15">
      <c r="A19" s="30" t="s">
        <v>27</v>
      </c>
      <c r="B19" s="31" t="str">
        <f>[1]歩行者男時間別!B19</f>
        <v xml:space="preserve">  大橋通り（清須屋商会前）</v>
      </c>
      <c r="C19" s="32" t="s">
        <v>70</v>
      </c>
      <c r="D19" s="33">
        <v>9</v>
      </c>
      <c r="E19" s="34">
        <v>8</v>
      </c>
      <c r="F19" s="35">
        <v>6</v>
      </c>
      <c r="G19" s="35">
        <v>5</v>
      </c>
      <c r="H19" s="35">
        <v>5</v>
      </c>
      <c r="I19" s="35">
        <v>6</v>
      </c>
      <c r="J19" s="35">
        <v>7</v>
      </c>
      <c r="K19" s="36">
        <v>8</v>
      </c>
      <c r="L19" s="94">
        <f t="shared" si="1"/>
        <v>54</v>
      </c>
    </row>
    <row r="20" spans="1:13" ht="17.25" x14ac:dyDescent="0.15">
      <c r="A20" s="30" t="s">
        <v>28</v>
      </c>
      <c r="B20" s="31" t="str">
        <f>[1]歩行者男時間別!B20</f>
        <v xml:space="preserve">  広小路通２丁目（近畿日本ツーリスト前）</v>
      </c>
      <c r="C20" s="32" t="s">
        <v>71</v>
      </c>
      <c r="D20" s="33">
        <v>118</v>
      </c>
      <c r="E20" s="34">
        <v>122</v>
      </c>
      <c r="F20" s="35">
        <v>68</v>
      </c>
      <c r="G20" s="35">
        <v>105</v>
      </c>
      <c r="H20" s="35">
        <v>174</v>
      </c>
      <c r="I20" s="35">
        <v>132</v>
      </c>
      <c r="J20" s="35">
        <v>89</v>
      </c>
      <c r="K20" s="36">
        <v>107</v>
      </c>
      <c r="L20" s="94">
        <f>SUM(D20:K20)</f>
        <v>915</v>
      </c>
    </row>
    <row r="21" spans="1:13" ht="17.25" x14ac:dyDescent="0.15">
      <c r="A21" s="13" t="s">
        <v>29</v>
      </c>
      <c r="B21" s="14" t="str">
        <f>[1]歩行者男時間別!B21</f>
        <v>駅前大通北</v>
      </c>
      <c r="C21" s="15" t="s">
        <v>72</v>
      </c>
      <c r="D21" s="51">
        <f t="shared" ref="D21:K21" si="3">SUM(D22:D23)</f>
        <v>232</v>
      </c>
      <c r="E21" s="52">
        <f t="shared" si="3"/>
        <v>154</v>
      </c>
      <c r="F21" s="52">
        <f t="shared" si="3"/>
        <v>162</v>
      </c>
      <c r="G21" s="52">
        <f t="shared" si="3"/>
        <v>176</v>
      </c>
      <c r="H21" s="52">
        <f t="shared" si="3"/>
        <v>199</v>
      </c>
      <c r="I21" s="52">
        <f t="shared" si="3"/>
        <v>184</v>
      </c>
      <c r="J21" s="52">
        <f t="shared" si="3"/>
        <v>159</v>
      </c>
      <c r="K21" s="53">
        <f t="shared" si="3"/>
        <v>169</v>
      </c>
      <c r="L21" s="97">
        <f t="shared" ref="L21:L46" si="4">SUM(D21:K21)</f>
        <v>1435</v>
      </c>
    </row>
    <row r="22" spans="1:13" ht="17.25" x14ac:dyDescent="0.15">
      <c r="A22" s="19" t="s">
        <v>30</v>
      </c>
      <c r="B22" s="20" t="str">
        <f>[1]歩行者男時間別!B22</f>
        <v xml:space="preserve">  駅前大通北（野村證券前）</v>
      </c>
      <c r="C22" s="21" t="s">
        <v>73</v>
      </c>
      <c r="D22" s="54">
        <v>142</v>
      </c>
      <c r="E22" s="55">
        <v>67</v>
      </c>
      <c r="F22" s="56">
        <v>70</v>
      </c>
      <c r="G22" s="56">
        <v>82</v>
      </c>
      <c r="H22" s="56">
        <v>101</v>
      </c>
      <c r="I22" s="56">
        <v>92</v>
      </c>
      <c r="J22" s="56">
        <v>94</v>
      </c>
      <c r="K22" s="57">
        <v>91</v>
      </c>
      <c r="L22" s="98">
        <f t="shared" si="4"/>
        <v>739</v>
      </c>
    </row>
    <row r="23" spans="1:13" ht="17.25" x14ac:dyDescent="0.15">
      <c r="A23" s="7" t="s">
        <v>31</v>
      </c>
      <c r="B23" s="8" t="str">
        <f>[1]歩行者男時間別!B23</f>
        <v xml:space="preserve">  駅前大通北（豊橋信用金庫お客様相談所前）</v>
      </c>
      <c r="C23" s="9" t="s">
        <v>74</v>
      </c>
      <c r="D23" s="26">
        <v>90</v>
      </c>
      <c r="E23" s="27">
        <v>87</v>
      </c>
      <c r="F23" s="28">
        <v>92</v>
      </c>
      <c r="G23" s="28">
        <v>94</v>
      </c>
      <c r="H23" s="28">
        <v>98</v>
      </c>
      <c r="I23" s="28">
        <v>92</v>
      </c>
      <c r="J23" s="28">
        <v>65</v>
      </c>
      <c r="K23" s="29">
        <v>78</v>
      </c>
      <c r="L23" s="93">
        <f t="shared" si="4"/>
        <v>696</v>
      </c>
    </row>
    <row r="24" spans="1:13" ht="17.25" x14ac:dyDescent="0.15">
      <c r="A24" s="30" t="s">
        <v>32</v>
      </c>
      <c r="B24" s="58" t="str">
        <f>[1]歩行者男時間別!B24</f>
        <v>　新川小学校（新川小学校前）</v>
      </c>
      <c r="C24" s="32" t="s">
        <v>75</v>
      </c>
      <c r="D24" s="33">
        <v>35</v>
      </c>
      <c r="E24" s="34">
        <v>6</v>
      </c>
      <c r="F24" s="35">
        <v>38</v>
      </c>
      <c r="G24" s="35">
        <v>23</v>
      </c>
      <c r="H24" s="35">
        <v>24</v>
      </c>
      <c r="I24" s="35">
        <v>26</v>
      </c>
      <c r="J24" s="35">
        <v>53</v>
      </c>
      <c r="K24" s="36">
        <v>19</v>
      </c>
      <c r="L24" s="94">
        <f t="shared" si="4"/>
        <v>224</v>
      </c>
    </row>
    <row r="25" spans="1:13" ht="17.25" x14ac:dyDescent="0.15">
      <c r="A25" s="30" t="s">
        <v>33</v>
      </c>
      <c r="B25" s="31" t="str">
        <f>[1]歩行者男時間別!B25</f>
        <v xml:space="preserve">  高 洲 町（東海交通前）</v>
      </c>
      <c r="C25" s="32" t="s">
        <v>76</v>
      </c>
      <c r="D25" s="33">
        <v>2</v>
      </c>
      <c r="E25" s="34">
        <v>0</v>
      </c>
      <c r="F25" s="35">
        <v>1</v>
      </c>
      <c r="G25" s="35">
        <v>7</v>
      </c>
      <c r="H25" s="35">
        <v>6</v>
      </c>
      <c r="I25" s="35">
        <v>1</v>
      </c>
      <c r="J25" s="35">
        <v>0</v>
      </c>
      <c r="K25" s="36">
        <v>5</v>
      </c>
      <c r="L25" s="94">
        <f t="shared" si="4"/>
        <v>22</v>
      </c>
    </row>
    <row r="26" spans="1:13" ht="17.25" x14ac:dyDescent="0.15">
      <c r="A26" s="59" t="s">
        <v>34</v>
      </c>
      <c r="B26" s="31" t="str">
        <f>[1]歩行者男時間別!B26</f>
        <v xml:space="preserve">  ときわ通り（精文館横）</v>
      </c>
      <c r="C26" s="32" t="s">
        <v>77</v>
      </c>
      <c r="D26" s="33">
        <v>70</v>
      </c>
      <c r="E26" s="34">
        <v>89</v>
      </c>
      <c r="F26" s="35">
        <v>77</v>
      </c>
      <c r="G26" s="35">
        <v>70</v>
      </c>
      <c r="H26" s="35">
        <v>109</v>
      </c>
      <c r="I26" s="35">
        <v>121</v>
      </c>
      <c r="J26" s="35">
        <v>129</v>
      </c>
      <c r="K26" s="36">
        <v>103</v>
      </c>
      <c r="L26" s="94">
        <f t="shared" si="4"/>
        <v>768</v>
      </c>
      <c r="M26" s="60"/>
    </row>
    <row r="27" spans="1:13" ht="17.25" x14ac:dyDescent="0.15">
      <c r="A27" s="61" t="s">
        <v>35</v>
      </c>
      <c r="B27" s="14" t="str">
        <f>[1]歩行者男時間別!B27</f>
        <v>　広小路通１丁目（精文館前）</v>
      </c>
      <c r="C27" s="15" t="s">
        <v>78</v>
      </c>
      <c r="D27" s="33">
        <v>181</v>
      </c>
      <c r="E27" s="36">
        <v>218</v>
      </c>
      <c r="F27" s="36">
        <v>199</v>
      </c>
      <c r="G27" s="36">
        <v>227</v>
      </c>
      <c r="H27" s="36">
        <v>313</v>
      </c>
      <c r="I27" s="36">
        <v>238</v>
      </c>
      <c r="J27" s="36">
        <v>228</v>
      </c>
      <c r="K27" s="36">
        <v>266</v>
      </c>
      <c r="L27" s="94">
        <f t="shared" si="4"/>
        <v>1870</v>
      </c>
    </row>
    <row r="28" spans="1:13" ht="17.25" x14ac:dyDescent="0.15">
      <c r="A28" s="13" t="s">
        <v>36</v>
      </c>
      <c r="B28" s="14" t="str">
        <f>[1]歩行者男時間別!B28</f>
        <v>大橋通り</v>
      </c>
      <c r="C28" s="15" t="s">
        <v>79</v>
      </c>
      <c r="D28" s="40">
        <f t="shared" ref="D28:K28" si="5">SUM(D29:D30)</f>
        <v>32</v>
      </c>
      <c r="E28" s="41">
        <f t="shared" si="5"/>
        <v>19</v>
      </c>
      <c r="F28" s="41">
        <f t="shared" si="5"/>
        <v>21</v>
      </c>
      <c r="G28" s="41">
        <f t="shared" si="5"/>
        <v>21</v>
      </c>
      <c r="H28" s="41">
        <f t="shared" si="5"/>
        <v>78</v>
      </c>
      <c r="I28" s="41">
        <f t="shared" si="5"/>
        <v>27</v>
      </c>
      <c r="J28" s="41">
        <f t="shared" si="5"/>
        <v>25</v>
      </c>
      <c r="K28" s="42">
        <f t="shared" si="5"/>
        <v>43</v>
      </c>
      <c r="L28" s="95">
        <f t="shared" si="4"/>
        <v>266</v>
      </c>
    </row>
    <row r="29" spans="1:13" ht="17.25" x14ac:dyDescent="0.15">
      <c r="A29" s="19" t="s">
        <v>37</v>
      </c>
      <c r="B29" s="20" t="str">
        <f>[1]歩行者男時間別!B29</f>
        <v xml:space="preserve">  大橋通り（豊橋商工会議所前）</v>
      </c>
      <c r="C29" s="21" t="s">
        <v>80</v>
      </c>
      <c r="D29" s="54">
        <v>10</v>
      </c>
      <c r="E29" s="55">
        <v>3</v>
      </c>
      <c r="F29" s="56">
        <v>2</v>
      </c>
      <c r="G29" s="56">
        <v>4</v>
      </c>
      <c r="H29" s="56">
        <v>49</v>
      </c>
      <c r="I29" s="56">
        <v>2</v>
      </c>
      <c r="J29" s="56">
        <v>10</v>
      </c>
      <c r="K29" s="57">
        <v>11</v>
      </c>
      <c r="L29" s="98">
        <f t="shared" si="4"/>
        <v>91</v>
      </c>
    </row>
    <row r="30" spans="1:13" ht="17.25" x14ac:dyDescent="0.15">
      <c r="A30" s="7" t="s">
        <v>38</v>
      </c>
      <c r="B30" s="8" t="str">
        <f>[1]歩行者男時間別!B30</f>
        <v xml:space="preserve">  大橋通り（豊橋商工会議所前）</v>
      </c>
      <c r="C30" s="9" t="s">
        <v>81</v>
      </c>
      <c r="D30" s="47">
        <v>22</v>
      </c>
      <c r="E30" s="48">
        <v>16</v>
      </c>
      <c r="F30" s="49">
        <v>19</v>
      </c>
      <c r="G30" s="49">
        <v>17</v>
      </c>
      <c r="H30" s="49">
        <v>29</v>
      </c>
      <c r="I30" s="49">
        <v>25</v>
      </c>
      <c r="J30" s="49">
        <v>15</v>
      </c>
      <c r="K30" s="50">
        <v>32</v>
      </c>
      <c r="L30" s="96">
        <f t="shared" si="4"/>
        <v>175</v>
      </c>
    </row>
    <row r="31" spans="1:13" ht="17.25" x14ac:dyDescent="0.15">
      <c r="A31" s="30" t="s">
        <v>39</v>
      </c>
      <c r="B31" s="31" t="str">
        <f>[1]歩行者男時間別!B31</f>
        <v xml:space="preserve">  札木通り（梅鉢屋前）</v>
      </c>
      <c r="C31" s="32" t="s">
        <v>82</v>
      </c>
      <c r="D31" s="10">
        <v>44</v>
      </c>
      <c r="E31" s="62">
        <v>7</v>
      </c>
      <c r="F31" s="11">
        <v>10</v>
      </c>
      <c r="G31" s="11">
        <v>8</v>
      </c>
      <c r="H31" s="11">
        <v>16</v>
      </c>
      <c r="I31" s="11">
        <v>19</v>
      </c>
      <c r="J31" s="11">
        <v>15</v>
      </c>
      <c r="K31" s="12">
        <v>23</v>
      </c>
      <c r="L31" s="90">
        <f t="shared" si="4"/>
        <v>142</v>
      </c>
    </row>
    <row r="32" spans="1:13" ht="17.25" x14ac:dyDescent="0.15">
      <c r="A32" s="30" t="s">
        <v>40</v>
      </c>
      <c r="B32" s="31" t="str">
        <f>[1]歩行者男時間別!B32</f>
        <v xml:space="preserve">  往完町（豊川信用金庫　西支店前）</v>
      </c>
      <c r="C32" s="32" t="s">
        <v>83</v>
      </c>
      <c r="D32" s="33">
        <v>6</v>
      </c>
      <c r="E32" s="34">
        <v>8</v>
      </c>
      <c r="F32" s="35">
        <v>4</v>
      </c>
      <c r="G32" s="35">
        <v>7</v>
      </c>
      <c r="H32" s="35">
        <v>9</v>
      </c>
      <c r="I32" s="35">
        <v>3</v>
      </c>
      <c r="J32" s="35">
        <v>12</v>
      </c>
      <c r="K32" s="36">
        <v>5</v>
      </c>
      <c r="L32" s="94">
        <f t="shared" si="4"/>
        <v>54</v>
      </c>
    </row>
    <row r="33" spans="1:12" ht="17.25" x14ac:dyDescent="0.15">
      <c r="A33" s="30" t="s">
        <v>41</v>
      </c>
      <c r="B33" s="31" t="str">
        <f>[1]歩行者男時間別!B33</f>
        <v xml:space="preserve">  花園通り（Plaza A前）</v>
      </c>
      <c r="C33" s="32" t="s">
        <v>84</v>
      </c>
      <c r="D33" s="85">
        <v>29</v>
      </c>
      <c r="E33" s="86">
        <v>16</v>
      </c>
      <c r="F33" s="87">
        <v>38</v>
      </c>
      <c r="G33" s="87">
        <v>29</v>
      </c>
      <c r="H33" s="87">
        <v>37</v>
      </c>
      <c r="I33" s="87">
        <v>26</v>
      </c>
      <c r="J33" s="87">
        <v>40</v>
      </c>
      <c r="K33" s="88">
        <v>24</v>
      </c>
      <c r="L33" s="99">
        <f t="shared" si="4"/>
        <v>239</v>
      </c>
    </row>
    <row r="34" spans="1:12" ht="17.25" x14ac:dyDescent="0.15">
      <c r="A34" s="30" t="s">
        <v>42</v>
      </c>
      <c r="B34" s="31" t="str">
        <f>[1]歩行者男時間別!B34</f>
        <v xml:space="preserve">  魚　 町（神明公園前）</v>
      </c>
      <c r="C34" s="32" t="s">
        <v>85</v>
      </c>
      <c r="D34" s="33">
        <v>34</v>
      </c>
      <c r="E34" s="34">
        <v>17</v>
      </c>
      <c r="F34" s="35">
        <v>24</v>
      </c>
      <c r="G34" s="35">
        <v>18</v>
      </c>
      <c r="H34" s="35">
        <v>17</v>
      </c>
      <c r="I34" s="35">
        <v>23</v>
      </c>
      <c r="J34" s="35">
        <v>21</v>
      </c>
      <c r="K34" s="36">
        <v>20</v>
      </c>
      <c r="L34" s="94">
        <f t="shared" si="4"/>
        <v>174</v>
      </c>
    </row>
    <row r="35" spans="1:12" ht="17.25" x14ac:dyDescent="0.15">
      <c r="A35" s="13" t="s">
        <v>43</v>
      </c>
      <c r="B35" s="14" t="str">
        <f>[1]歩行者男時間別!B35</f>
        <v xml:space="preserve">八   町 </v>
      </c>
      <c r="C35" s="15" t="s">
        <v>86</v>
      </c>
      <c r="D35" s="63">
        <f t="shared" ref="D35:K35" si="6">SUM(D36:D37)</f>
        <v>3</v>
      </c>
      <c r="E35" s="64">
        <f t="shared" si="6"/>
        <v>6</v>
      </c>
      <c r="F35" s="64">
        <f t="shared" si="6"/>
        <v>12</v>
      </c>
      <c r="G35" s="64">
        <f t="shared" si="6"/>
        <v>7</v>
      </c>
      <c r="H35" s="64">
        <f t="shared" si="6"/>
        <v>17</v>
      </c>
      <c r="I35" s="64">
        <f t="shared" si="6"/>
        <v>8</v>
      </c>
      <c r="J35" s="64">
        <f t="shared" si="6"/>
        <v>14</v>
      </c>
      <c r="K35" s="65">
        <f t="shared" si="6"/>
        <v>24</v>
      </c>
      <c r="L35" s="100">
        <f t="shared" si="4"/>
        <v>91</v>
      </c>
    </row>
    <row r="36" spans="1:12" ht="17.25" x14ac:dyDescent="0.15">
      <c r="A36" s="19" t="s">
        <v>44</v>
      </c>
      <c r="B36" s="20" t="str">
        <f>[1]歩行者男時間別!B36</f>
        <v xml:space="preserve">  八 　町 （タキカワ整形外科クリニック前）</v>
      </c>
      <c r="C36" s="21" t="s">
        <v>87</v>
      </c>
      <c r="D36" s="22">
        <v>1</v>
      </c>
      <c r="E36" s="23">
        <v>5</v>
      </c>
      <c r="F36" s="24">
        <v>4</v>
      </c>
      <c r="G36" s="24">
        <v>7</v>
      </c>
      <c r="H36" s="24">
        <v>12</v>
      </c>
      <c r="I36" s="24">
        <v>5</v>
      </c>
      <c r="J36" s="24">
        <v>9</v>
      </c>
      <c r="K36" s="25">
        <v>24</v>
      </c>
      <c r="L36" s="92">
        <f t="shared" si="4"/>
        <v>67</v>
      </c>
    </row>
    <row r="37" spans="1:12" ht="17.25" x14ac:dyDescent="0.15">
      <c r="A37" s="7" t="s">
        <v>45</v>
      </c>
      <c r="B37" s="8" t="str">
        <f>[1]歩行者男時間別!B37</f>
        <v xml:space="preserve">  八 　町 （豊橋信用金庫　東支店前） </v>
      </c>
      <c r="C37" s="9" t="s">
        <v>88</v>
      </c>
      <c r="D37" s="10">
        <v>2</v>
      </c>
      <c r="E37" s="62">
        <v>1</v>
      </c>
      <c r="F37" s="11">
        <v>8</v>
      </c>
      <c r="G37" s="11">
        <v>0</v>
      </c>
      <c r="H37" s="11">
        <v>5</v>
      </c>
      <c r="I37" s="11">
        <v>3</v>
      </c>
      <c r="J37" s="11">
        <v>5</v>
      </c>
      <c r="K37" s="12">
        <v>0</v>
      </c>
      <c r="L37" s="90">
        <f t="shared" si="4"/>
        <v>24</v>
      </c>
    </row>
    <row r="38" spans="1:12" ht="17.25" x14ac:dyDescent="0.15">
      <c r="A38" s="30" t="s">
        <v>46</v>
      </c>
      <c r="B38" s="31" t="str">
        <f>[1]歩行者男時間別!B38</f>
        <v xml:space="preserve">  岩 田 町（岩田運動公園前）</v>
      </c>
      <c r="C38" s="32" t="s">
        <v>89</v>
      </c>
      <c r="D38" s="33">
        <v>70</v>
      </c>
      <c r="E38" s="34">
        <v>27</v>
      </c>
      <c r="F38" s="35">
        <v>19</v>
      </c>
      <c r="G38" s="35">
        <v>23</v>
      </c>
      <c r="H38" s="35">
        <v>45</v>
      </c>
      <c r="I38" s="35">
        <v>20</v>
      </c>
      <c r="J38" s="35">
        <v>34</v>
      </c>
      <c r="K38" s="35">
        <v>34</v>
      </c>
      <c r="L38" s="94">
        <f t="shared" si="4"/>
        <v>272</v>
      </c>
    </row>
    <row r="39" spans="1:12" ht="17.25" x14ac:dyDescent="0.15">
      <c r="A39" s="30" t="s">
        <v>47</v>
      </c>
      <c r="B39" s="31" t="str">
        <f>[1]歩行者男時間別!B39</f>
        <v xml:space="preserve">  豊橋商業高校前</v>
      </c>
      <c r="C39" s="32" t="s">
        <v>90</v>
      </c>
      <c r="D39" s="33">
        <v>186</v>
      </c>
      <c r="E39" s="34">
        <v>23</v>
      </c>
      <c r="F39" s="35">
        <v>24</v>
      </c>
      <c r="G39" s="35">
        <v>36</v>
      </c>
      <c r="H39" s="35">
        <v>25</v>
      </c>
      <c r="I39" s="35">
        <v>8</v>
      </c>
      <c r="J39" s="35">
        <v>16</v>
      </c>
      <c r="K39" s="36">
        <v>130</v>
      </c>
      <c r="L39" s="94">
        <f t="shared" si="4"/>
        <v>448</v>
      </c>
    </row>
    <row r="40" spans="1:12" ht="17.25" x14ac:dyDescent="0.15">
      <c r="A40" s="30" t="s">
        <v>48</v>
      </c>
      <c r="B40" s="31" t="str">
        <f>[1]歩行者男時間別!B40</f>
        <v xml:space="preserve">  小 畷 町（お福餅前）</v>
      </c>
      <c r="C40" s="32" t="s">
        <v>91</v>
      </c>
      <c r="D40" s="33">
        <v>17</v>
      </c>
      <c r="E40" s="34">
        <v>9</v>
      </c>
      <c r="F40" s="35">
        <v>15</v>
      </c>
      <c r="G40" s="35">
        <v>14</v>
      </c>
      <c r="H40" s="35">
        <v>13</v>
      </c>
      <c r="I40" s="35">
        <v>16</v>
      </c>
      <c r="J40" s="35">
        <v>9</v>
      </c>
      <c r="K40" s="36">
        <v>8</v>
      </c>
      <c r="L40" s="94">
        <f t="shared" si="4"/>
        <v>101</v>
      </c>
    </row>
    <row r="41" spans="1:12" ht="17.25" x14ac:dyDescent="0.15">
      <c r="A41" s="30" t="s">
        <v>49</v>
      </c>
      <c r="B41" s="31" t="str">
        <f>[1]歩行者男時間別!B41</f>
        <v xml:space="preserve">  大 山 塚（花田跨線橋）</v>
      </c>
      <c r="C41" s="32" t="s">
        <v>92</v>
      </c>
      <c r="D41" s="33">
        <v>9</v>
      </c>
      <c r="E41" s="34">
        <v>6</v>
      </c>
      <c r="F41" s="35">
        <v>4</v>
      </c>
      <c r="G41" s="35">
        <v>3</v>
      </c>
      <c r="H41" s="35">
        <v>3</v>
      </c>
      <c r="I41" s="35">
        <v>4</v>
      </c>
      <c r="J41" s="35">
        <v>3</v>
      </c>
      <c r="K41" s="36">
        <v>9</v>
      </c>
      <c r="L41" s="94">
        <f t="shared" si="4"/>
        <v>41</v>
      </c>
    </row>
    <row r="42" spans="1:12" ht="17.25" x14ac:dyDescent="0.15">
      <c r="A42" s="30" t="s">
        <v>50</v>
      </c>
      <c r="B42" s="31" t="str">
        <f>[1]歩行者男時間別!B42</f>
        <v xml:space="preserve">  城 海 津（跨線橋）</v>
      </c>
      <c r="C42" s="32" t="s">
        <v>93</v>
      </c>
      <c r="D42" s="33">
        <v>5</v>
      </c>
      <c r="E42" s="34">
        <v>5</v>
      </c>
      <c r="F42" s="35">
        <v>9</v>
      </c>
      <c r="G42" s="35">
        <v>6</v>
      </c>
      <c r="H42" s="35">
        <v>5</v>
      </c>
      <c r="I42" s="35">
        <v>5</v>
      </c>
      <c r="J42" s="35">
        <v>1</v>
      </c>
      <c r="K42" s="36">
        <v>6</v>
      </c>
      <c r="L42" s="94">
        <f t="shared" si="4"/>
        <v>42</v>
      </c>
    </row>
    <row r="43" spans="1:12" ht="17.25" x14ac:dyDescent="0.15">
      <c r="A43" s="30" t="s">
        <v>51</v>
      </c>
      <c r="B43" s="31" t="str">
        <f>[1]歩行者男時間別!B43</f>
        <v xml:space="preserve">  下 地 町（ヤマサちくわ前）</v>
      </c>
      <c r="C43" s="32" t="s">
        <v>94</v>
      </c>
      <c r="D43" s="33">
        <v>4</v>
      </c>
      <c r="E43" s="34">
        <v>0</v>
      </c>
      <c r="F43" s="35">
        <v>0</v>
      </c>
      <c r="G43" s="35">
        <v>0</v>
      </c>
      <c r="H43" s="35">
        <v>0</v>
      </c>
      <c r="I43" s="35">
        <v>0</v>
      </c>
      <c r="J43" s="35">
        <v>1</v>
      </c>
      <c r="K43" s="36">
        <v>0</v>
      </c>
      <c r="L43" s="94">
        <f t="shared" si="4"/>
        <v>5</v>
      </c>
    </row>
    <row r="44" spans="1:12" ht="17.25" x14ac:dyDescent="0.15">
      <c r="A44" s="66" t="s">
        <v>52</v>
      </c>
      <c r="B44" s="67" t="str">
        <f>[1]歩行者男時間別!B44</f>
        <v xml:space="preserve">  白 河 町（サーラ前）</v>
      </c>
      <c r="C44" s="68" t="s">
        <v>95</v>
      </c>
      <c r="D44" s="69">
        <v>96</v>
      </c>
      <c r="E44" s="70">
        <v>53</v>
      </c>
      <c r="F44" s="71">
        <v>54</v>
      </c>
      <c r="G44" s="71">
        <v>27</v>
      </c>
      <c r="H44" s="71">
        <v>55</v>
      </c>
      <c r="I44" s="71">
        <v>31</v>
      </c>
      <c r="J44" s="71">
        <v>26</v>
      </c>
      <c r="K44" s="72">
        <v>30</v>
      </c>
      <c r="L44" s="101">
        <f t="shared" si="4"/>
        <v>372</v>
      </c>
    </row>
    <row r="45" spans="1:12" ht="17.25" x14ac:dyDescent="0.15">
      <c r="A45" s="30" t="s">
        <v>53</v>
      </c>
      <c r="B45" s="31" t="str">
        <f>[1]歩行者男時間別!B45</f>
        <v xml:space="preserve">  豊橋環状線（豊橋信用金庫　西支店前）</v>
      </c>
      <c r="C45" s="73" t="s">
        <v>96</v>
      </c>
      <c r="D45" s="69">
        <v>13</v>
      </c>
      <c r="E45" s="70">
        <v>20</v>
      </c>
      <c r="F45" s="71">
        <v>15</v>
      </c>
      <c r="G45" s="71">
        <v>13</v>
      </c>
      <c r="H45" s="71">
        <v>16</v>
      </c>
      <c r="I45" s="71">
        <v>39</v>
      </c>
      <c r="J45" s="71">
        <v>6</v>
      </c>
      <c r="K45" s="72">
        <v>11</v>
      </c>
      <c r="L45" s="101">
        <f t="shared" si="4"/>
        <v>133</v>
      </c>
    </row>
    <row r="46" spans="1:12" ht="18" thickBot="1" x14ac:dyDescent="0.2">
      <c r="A46" s="74">
        <v>37</v>
      </c>
      <c r="B46" s="75" t="str">
        <f>[1]歩行者男時間別!B46</f>
        <v>　広小路通り３丁目（はんこやカワイ前）</v>
      </c>
      <c r="C46" s="76" t="s">
        <v>78</v>
      </c>
      <c r="D46" s="77">
        <v>57</v>
      </c>
      <c r="E46" s="78">
        <v>37</v>
      </c>
      <c r="F46" s="78">
        <v>52</v>
      </c>
      <c r="G46" s="78">
        <v>48</v>
      </c>
      <c r="H46" s="78">
        <v>72</v>
      </c>
      <c r="I46" s="78">
        <v>51</v>
      </c>
      <c r="J46" s="78">
        <v>46</v>
      </c>
      <c r="K46" s="79">
        <v>59</v>
      </c>
      <c r="L46" s="102">
        <f t="shared" si="4"/>
        <v>422</v>
      </c>
    </row>
    <row r="47" spans="1:12" ht="26.25" customHeight="1" thickBot="1" x14ac:dyDescent="0.2">
      <c r="A47" s="80"/>
      <c r="B47" s="81"/>
      <c r="C47" s="82" t="s">
        <v>54</v>
      </c>
      <c r="D47" s="83">
        <f t="shared" ref="D47:L47" si="7">SUM(D5,D7:D11,D13:D20,D22:D27,D29:D34,D36:D46)</f>
        <v>1385</v>
      </c>
      <c r="E47" s="84">
        <f t="shared" si="7"/>
        <v>957</v>
      </c>
      <c r="F47" s="84">
        <f t="shared" si="7"/>
        <v>991</v>
      </c>
      <c r="G47" s="84">
        <f t="shared" si="7"/>
        <v>1010</v>
      </c>
      <c r="H47" s="84">
        <f t="shared" si="7"/>
        <v>1396</v>
      </c>
      <c r="I47" s="84">
        <f t="shared" si="7"/>
        <v>1101</v>
      </c>
      <c r="J47" s="84">
        <f t="shared" si="7"/>
        <v>1008</v>
      </c>
      <c r="K47" s="105">
        <f t="shared" si="7"/>
        <v>1239</v>
      </c>
      <c r="L47" s="104">
        <f t="shared" si="7"/>
        <v>9087</v>
      </c>
    </row>
  </sheetData>
  <mergeCells count="3">
    <mergeCell ref="B3:B4"/>
    <mergeCell ref="C3:C4"/>
    <mergeCell ref="D3:L3"/>
  </mergeCells>
  <phoneticPr fontId="3"/>
  <pageMargins left="0.78740157480314965" right="0.19685039370078741" top="0.55118110236220474" bottom="0.19685039370078741" header="0.39370078740157483" footer="0.35433070866141736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36</vt:lpstr>
      <vt:lpstr>'36'!Print_Area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2013-01-10T04:51:46Z</cp:lastPrinted>
  <dcterms:created xsi:type="dcterms:W3CDTF">2011-01-21T05:58:01Z</dcterms:created>
  <dcterms:modified xsi:type="dcterms:W3CDTF">2014-12-16T07:58:29Z</dcterms:modified>
</cp:coreProperties>
</file>