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1680" yWindow="1575" windowWidth="13455" windowHeight="6630"/>
  </bookViews>
  <sheets>
    <sheet name="40" sheetId="1" r:id="rId1"/>
  </sheets>
  <externalReferences>
    <externalReference r:id="rId2"/>
  </externalReferences>
  <definedNames>
    <definedName name="_xlnm.Print_Area" localSheetId="0">'40'!$A$1:$L$47</definedName>
  </definedNames>
  <calcPr calcId="152511"/>
</workbook>
</file>

<file path=xl/calcChain.xml><?xml version="1.0" encoding="utf-8"?>
<calcChain xmlns="http://schemas.openxmlformats.org/spreadsheetml/2006/main">
  <c r="L39" i="1" l="1"/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K12" i="1"/>
  <c r="K47" i="1"/>
  <c r="J47" i="1"/>
  <c r="I47" i="1"/>
  <c r="H47" i="1"/>
  <c r="G47" i="1"/>
  <c r="F47" i="1"/>
  <c r="E47" i="1"/>
  <c r="D47" i="1"/>
  <c r="L46" i="1"/>
  <c r="L45" i="1"/>
  <c r="L44" i="1"/>
  <c r="L43" i="1"/>
  <c r="L42" i="1"/>
  <c r="L41" i="1"/>
  <c r="L40" i="1"/>
  <c r="L38" i="1"/>
  <c r="L37" i="1"/>
  <c r="L36" i="1"/>
  <c r="K35" i="1"/>
  <c r="J35" i="1"/>
  <c r="I35" i="1"/>
  <c r="H35" i="1"/>
  <c r="G35" i="1"/>
  <c r="F35" i="1"/>
  <c r="E35" i="1"/>
  <c r="D35" i="1"/>
  <c r="L34" i="1"/>
  <c r="L33" i="1"/>
  <c r="L32" i="1"/>
  <c r="L31" i="1"/>
  <c r="L30" i="1"/>
  <c r="L29" i="1"/>
  <c r="K28" i="1"/>
  <c r="J28" i="1"/>
  <c r="I28" i="1"/>
  <c r="H28" i="1"/>
  <c r="G28" i="1"/>
  <c r="F28" i="1"/>
  <c r="E28" i="1"/>
  <c r="D28" i="1"/>
  <c r="L27" i="1"/>
  <c r="L26" i="1"/>
  <c r="L25" i="1"/>
  <c r="L24" i="1"/>
  <c r="L23" i="1"/>
  <c r="L22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4" i="1"/>
  <c r="L13" i="1"/>
  <c r="J12" i="1"/>
  <c r="I12" i="1"/>
  <c r="H12" i="1"/>
  <c r="G12" i="1"/>
  <c r="F12" i="1"/>
  <c r="E12" i="1"/>
  <c r="D12" i="1"/>
  <c r="L11" i="1"/>
  <c r="L10" i="1"/>
  <c r="L9" i="1"/>
  <c r="L8" i="1"/>
  <c r="L7" i="1"/>
  <c r="K6" i="1"/>
  <c r="J6" i="1"/>
  <c r="I6" i="1"/>
  <c r="H6" i="1"/>
  <c r="G6" i="1"/>
  <c r="F6" i="1"/>
  <c r="E6" i="1"/>
  <c r="D6" i="1"/>
  <c r="L5" i="1"/>
  <c r="L28" i="1" l="1"/>
  <c r="L35" i="1"/>
  <c r="L21" i="1"/>
  <c r="L12" i="1"/>
  <c r="L6" i="1"/>
  <c r="L47" i="1"/>
</calcChain>
</file>

<file path=xl/sharedStrings.xml><?xml version="1.0" encoding="utf-8"?>
<sst xmlns="http://schemas.openxmlformats.org/spreadsheetml/2006/main" count="98" uniqueCount="96">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</sst>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38" fontId="0" fillId="0" borderId="37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57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8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7" fillId="0" borderId="60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7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zoomScale="78" zoomScaleNormal="78" workbookViewId="0">
      <selection activeCell="F19" sqref="F19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6">
        <v>41938</v>
      </c>
    </row>
    <row r="3" spans="1:12" x14ac:dyDescent="0.15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2" ht="14.25" thickBot="1" x14ac:dyDescent="0.2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 x14ac:dyDescent="0.1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316</v>
      </c>
      <c r="E5" s="13">
        <v>240</v>
      </c>
      <c r="F5" s="13">
        <v>251</v>
      </c>
      <c r="G5" s="13">
        <v>216</v>
      </c>
      <c r="H5" s="13">
        <v>120</v>
      </c>
      <c r="I5" s="13">
        <v>168</v>
      </c>
      <c r="J5" s="13">
        <v>173</v>
      </c>
      <c r="K5" s="14">
        <v>151</v>
      </c>
      <c r="L5" s="15">
        <f>SUM(D5:K5)</f>
        <v>1635</v>
      </c>
    </row>
    <row r="6" spans="1:12" ht="17.25" x14ac:dyDescent="0.1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413</v>
      </c>
      <c r="E6" s="20">
        <f t="shared" si="0"/>
        <v>505</v>
      </c>
      <c r="F6" s="20">
        <f t="shared" si="0"/>
        <v>494</v>
      </c>
      <c r="G6" s="20">
        <f t="shared" si="0"/>
        <v>459</v>
      </c>
      <c r="H6" s="20">
        <f t="shared" si="0"/>
        <v>321</v>
      </c>
      <c r="I6" s="20">
        <f t="shared" si="0"/>
        <v>389</v>
      </c>
      <c r="J6" s="20">
        <f t="shared" si="0"/>
        <v>384</v>
      </c>
      <c r="K6" s="21">
        <f t="shared" si="0"/>
        <v>351</v>
      </c>
      <c r="L6" s="22">
        <f t="shared" si="0"/>
        <v>3316</v>
      </c>
    </row>
    <row r="7" spans="1:12" ht="17.25" x14ac:dyDescent="0.1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193</v>
      </c>
      <c r="E7" s="27">
        <v>192</v>
      </c>
      <c r="F7" s="28">
        <v>195</v>
      </c>
      <c r="G7" s="28">
        <v>138</v>
      </c>
      <c r="H7" s="28">
        <v>117</v>
      </c>
      <c r="I7" s="28">
        <v>162</v>
      </c>
      <c r="J7" s="28">
        <v>141</v>
      </c>
      <c r="K7" s="29">
        <v>166</v>
      </c>
      <c r="L7" s="30">
        <f>SUM(D7:K7)</f>
        <v>1304</v>
      </c>
    </row>
    <row r="8" spans="1:12" ht="17.25" x14ac:dyDescent="0.1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6">
        <v>220</v>
      </c>
      <c r="E8" s="27">
        <v>313</v>
      </c>
      <c r="F8" s="28">
        <v>299</v>
      </c>
      <c r="G8" s="28">
        <v>321</v>
      </c>
      <c r="H8" s="28">
        <v>204</v>
      </c>
      <c r="I8" s="28">
        <v>227</v>
      </c>
      <c r="J8" s="28">
        <v>243</v>
      </c>
      <c r="K8" s="29">
        <v>185</v>
      </c>
      <c r="L8" s="35">
        <f t="shared" ref="L8:L46" si="1">SUM(D8:K8)</f>
        <v>2012</v>
      </c>
    </row>
    <row r="9" spans="1:12" ht="17.25" x14ac:dyDescent="0.1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92</v>
      </c>
      <c r="E9" s="40">
        <v>109</v>
      </c>
      <c r="F9" s="41">
        <v>103</v>
      </c>
      <c r="G9" s="41">
        <v>129</v>
      </c>
      <c r="H9" s="41">
        <v>87</v>
      </c>
      <c r="I9" s="41">
        <v>123</v>
      </c>
      <c r="J9" s="41">
        <v>130</v>
      </c>
      <c r="K9" s="42">
        <v>79</v>
      </c>
      <c r="L9" s="43">
        <f t="shared" si="1"/>
        <v>852</v>
      </c>
    </row>
    <row r="10" spans="1:12" ht="17.25" x14ac:dyDescent="0.1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166</v>
      </c>
      <c r="E10" s="40">
        <v>182</v>
      </c>
      <c r="F10" s="41">
        <v>195</v>
      </c>
      <c r="G10" s="41">
        <v>159</v>
      </c>
      <c r="H10" s="41">
        <v>110</v>
      </c>
      <c r="I10" s="41">
        <v>153</v>
      </c>
      <c r="J10" s="41">
        <v>183</v>
      </c>
      <c r="K10" s="42">
        <v>183</v>
      </c>
      <c r="L10" s="44">
        <f t="shared" si="1"/>
        <v>1331</v>
      </c>
    </row>
    <row r="11" spans="1:12" ht="17.25" x14ac:dyDescent="0.1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66</v>
      </c>
      <c r="E11" s="40">
        <v>82</v>
      </c>
      <c r="F11" s="41">
        <v>83</v>
      </c>
      <c r="G11" s="41">
        <v>73</v>
      </c>
      <c r="H11" s="41">
        <v>66</v>
      </c>
      <c r="I11" s="41">
        <v>81</v>
      </c>
      <c r="J11" s="41">
        <v>66</v>
      </c>
      <c r="K11" s="42">
        <v>75</v>
      </c>
      <c r="L11" s="44">
        <f t="shared" si="1"/>
        <v>592</v>
      </c>
    </row>
    <row r="12" spans="1:12" ht="17.25" x14ac:dyDescent="0.1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2">SUM(D13:D14)</f>
        <v>356</v>
      </c>
      <c r="E12" s="49">
        <f t="shared" si="2"/>
        <v>415</v>
      </c>
      <c r="F12" s="49">
        <f t="shared" si="2"/>
        <v>414</v>
      </c>
      <c r="G12" s="49">
        <f t="shared" si="2"/>
        <v>349</v>
      </c>
      <c r="H12" s="49">
        <f t="shared" si="2"/>
        <v>319</v>
      </c>
      <c r="I12" s="49">
        <f t="shared" si="2"/>
        <v>320</v>
      </c>
      <c r="J12" s="49">
        <f t="shared" si="2"/>
        <v>327</v>
      </c>
      <c r="K12" s="50">
        <f>SUM(K13:K14)</f>
        <v>306</v>
      </c>
      <c r="L12" s="51">
        <f t="shared" si="2"/>
        <v>2806</v>
      </c>
    </row>
    <row r="13" spans="1:12" ht="17.25" x14ac:dyDescent="0.15">
      <c r="A13" s="52" t="s">
        <v>27</v>
      </c>
      <c r="B13" s="24" t="str">
        <f>[1]歩行者男時間別!B13</f>
        <v xml:space="preserve">  伝 馬 町 （伊本石油店前）</v>
      </c>
      <c r="C13" s="25" t="s">
        <v>92</v>
      </c>
      <c r="D13" s="26">
        <v>165</v>
      </c>
      <c r="E13" s="27">
        <v>195</v>
      </c>
      <c r="F13" s="28">
        <v>175</v>
      </c>
      <c r="G13" s="28">
        <v>181</v>
      </c>
      <c r="H13" s="28">
        <v>161</v>
      </c>
      <c r="I13" s="28">
        <v>168</v>
      </c>
      <c r="J13" s="28">
        <v>152</v>
      </c>
      <c r="K13" s="29">
        <v>159</v>
      </c>
      <c r="L13" s="30">
        <f t="shared" si="1"/>
        <v>1356</v>
      </c>
    </row>
    <row r="14" spans="1:12" ht="17.25" x14ac:dyDescent="0.15">
      <c r="A14" s="53" t="s">
        <v>28</v>
      </c>
      <c r="B14" s="54" t="str">
        <f>[1]歩行者男時間別!B14</f>
        <v xml:space="preserve">  伝 馬 町 （伊本石油店前）</v>
      </c>
      <c r="C14" s="55" t="s">
        <v>29</v>
      </c>
      <c r="D14" s="56">
        <v>191</v>
      </c>
      <c r="E14" s="57">
        <v>220</v>
      </c>
      <c r="F14" s="58">
        <v>239</v>
      </c>
      <c r="G14" s="58">
        <v>168</v>
      </c>
      <c r="H14" s="58">
        <v>158</v>
      </c>
      <c r="I14" s="58">
        <v>152</v>
      </c>
      <c r="J14" s="58">
        <v>175</v>
      </c>
      <c r="K14" s="59">
        <v>147</v>
      </c>
      <c r="L14" s="60">
        <f t="shared" si="1"/>
        <v>1450</v>
      </c>
    </row>
    <row r="15" spans="1:12" ht="17.25" x14ac:dyDescent="0.1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132</v>
      </c>
      <c r="E15" s="40">
        <v>144</v>
      </c>
      <c r="F15" s="41">
        <v>240</v>
      </c>
      <c r="G15" s="41">
        <v>126</v>
      </c>
      <c r="H15" s="41">
        <v>74</v>
      </c>
      <c r="I15" s="41">
        <v>118</v>
      </c>
      <c r="J15" s="41">
        <v>90</v>
      </c>
      <c r="K15" s="42">
        <v>78</v>
      </c>
      <c r="L15" s="44">
        <f t="shared" si="1"/>
        <v>1002</v>
      </c>
    </row>
    <row r="16" spans="1:12" ht="17.25" x14ac:dyDescent="0.1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105</v>
      </c>
      <c r="E16" s="40">
        <v>135</v>
      </c>
      <c r="F16" s="41">
        <v>118</v>
      </c>
      <c r="G16" s="41">
        <v>113</v>
      </c>
      <c r="H16" s="41">
        <v>82</v>
      </c>
      <c r="I16" s="41">
        <v>122</v>
      </c>
      <c r="J16" s="41">
        <v>97</v>
      </c>
      <c r="K16" s="42">
        <v>90</v>
      </c>
      <c r="L16" s="44">
        <f t="shared" si="1"/>
        <v>862</v>
      </c>
    </row>
    <row r="17" spans="1:15" ht="17.25" x14ac:dyDescent="0.1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118</v>
      </c>
      <c r="E17" s="40">
        <v>71</v>
      </c>
      <c r="F17" s="41">
        <v>126</v>
      </c>
      <c r="G17" s="41">
        <v>104</v>
      </c>
      <c r="H17" s="41">
        <v>53</v>
      </c>
      <c r="I17" s="41">
        <v>102</v>
      </c>
      <c r="J17" s="41">
        <v>114</v>
      </c>
      <c r="K17" s="42">
        <v>100</v>
      </c>
      <c r="L17" s="44">
        <f t="shared" si="1"/>
        <v>788</v>
      </c>
    </row>
    <row r="18" spans="1:15" ht="17.25" x14ac:dyDescent="0.1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107</v>
      </c>
      <c r="E18" s="40">
        <v>137</v>
      </c>
      <c r="F18" s="41">
        <v>119</v>
      </c>
      <c r="G18" s="41">
        <v>73</v>
      </c>
      <c r="H18" s="41">
        <v>155</v>
      </c>
      <c r="I18" s="41">
        <v>258</v>
      </c>
      <c r="J18" s="41">
        <v>230</v>
      </c>
      <c r="K18" s="42">
        <v>212</v>
      </c>
      <c r="L18" s="44">
        <f t="shared" si="1"/>
        <v>1291</v>
      </c>
    </row>
    <row r="19" spans="1:15" ht="17.25" x14ac:dyDescent="0.1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197</v>
      </c>
      <c r="E19" s="40">
        <v>216</v>
      </c>
      <c r="F19" s="41">
        <v>189</v>
      </c>
      <c r="G19" s="41">
        <v>154</v>
      </c>
      <c r="H19" s="41">
        <v>140</v>
      </c>
      <c r="I19" s="41">
        <v>185</v>
      </c>
      <c r="J19" s="41">
        <v>164</v>
      </c>
      <c r="K19" s="42">
        <v>146</v>
      </c>
      <c r="L19" s="44">
        <f t="shared" si="1"/>
        <v>1391</v>
      </c>
    </row>
    <row r="20" spans="1:15" ht="17.25" x14ac:dyDescent="0.1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8</v>
      </c>
      <c r="E20" s="40">
        <v>8</v>
      </c>
      <c r="F20" s="41">
        <v>9</v>
      </c>
      <c r="G20" s="41">
        <v>3</v>
      </c>
      <c r="H20" s="41">
        <v>9</v>
      </c>
      <c r="I20" s="41">
        <v>12</v>
      </c>
      <c r="J20" s="41">
        <v>7</v>
      </c>
      <c r="K20" s="42">
        <v>11</v>
      </c>
      <c r="L20" s="44">
        <f>SUM(D20:K20)</f>
        <v>67</v>
      </c>
      <c r="N20" s="61"/>
    </row>
    <row r="21" spans="1:15" ht="17.25" x14ac:dyDescent="0.15">
      <c r="A21" s="16" t="s">
        <v>42</v>
      </c>
      <c r="B21" s="17" t="str">
        <f>[1]歩行者男時間別!B21</f>
        <v>駅前大通北</v>
      </c>
      <c r="C21" s="18" t="s">
        <v>93</v>
      </c>
      <c r="D21" s="62">
        <f t="shared" ref="D21:L21" si="3">SUM(D22:D23)</f>
        <v>41</v>
      </c>
      <c r="E21" s="63">
        <f t="shared" si="3"/>
        <v>55</v>
      </c>
      <c r="F21" s="63">
        <f t="shared" si="3"/>
        <v>48</v>
      </c>
      <c r="G21" s="63">
        <f t="shared" si="3"/>
        <v>35</v>
      </c>
      <c r="H21" s="63">
        <f t="shared" si="3"/>
        <v>32</v>
      </c>
      <c r="I21" s="63">
        <f t="shared" si="3"/>
        <v>38</v>
      </c>
      <c r="J21" s="63">
        <f t="shared" si="3"/>
        <v>52</v>
      </c>
      <c r="K21" s="64">
        <f t="shared" si="3"/>
        <v>34</v>
      </c>
      <c r="L21" s="65">
        <f t="shared" si="3"/>
        <v>335</v>
      </c>
    </row>
    <row r="22" spans="1:15" ht="17.25" x14ac:dyDescent="0.1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39">
        <v>25</v>
      </c>
      <c r="E22" s="40">
        <v>37</v>
      </c>
      <c r="F22" s="41">
        <v>29</v>
      </c>
      <c r="G22" s="41">
        <v>19</v>
      </c>
      <c r="H22" s="41">
        <v>21</v>
      </c>
      <c r="I22" s="41">
        <v>24</v>
      </c>
      <c r="J22" s="41">
        <v>33</v>
      </c>
      <c r="K22" s="42">
        <v>22</v>
      </c>
      <c r="L22" s="70">
        <f t="shared" ref="L22:L27" si="4">SUM(D22:K22)</f>
        <v>210</v>
      </c>
    </row>
    <row r="23" spans="1:15" ht="17.25" x14ac:dyDescent="0.1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16</v>
      </c>
      <c r="E23" s="32">
        <v>18</v>
      </c>
      <c r="F23" s="33">
        <v>19</v>
      </c>
      <c r="G23" s="33">
        <v>16</v>
      </c>
      <c r="H23" s="33">
        <v>11</v>
      </c>
      <c r="I23" s="33">
        <v>14</v>
      </c>
      <c r="J23" s="33">
        <v>19</v>
      </c>
      <c r="K23" s="34">
        <v>12</v>
      </c>
      <c r="L23" s="60">
        <f t="shared" si="4"/>
        <v>125</v>
      </c>
    </row>
    <row r="24" spans="1:15" ht="17.25" x14ac:dyDescent="0.15">
      <c r="A24" s="36" t="s">
        <v>46</v>
      </c>
      <c r="B24" s="71" t="str">
        <f>[1]歩行者男時間別!B24</f>
        <v>　新川小学校（新川小学校前）</v>
      </c>
      <c r="C24" s="38" t="s">
        <v>47</v>
      </c>
      <c r="D24" s="39">
        <v>32</v>
      </c>
      <c r="E24" s="40">
        <v>29</v>
      </c>
      <c r="F24" s="41">
        <v>19</v>
      </c>
      <c r="G24" s="41">
        <v>11</v>
      </c>
      <c r="H24" s="41">
        <v>32</v>
      </c>
      <c r="I24" s="41">
        <v>58</v>
      </c>
      <c r="J24" s="41">
        <v>65</v>
      </c>
      <c r="K24" s="42">
        <v>57</v>
      </c>
      <c r="L24" s="43">
        <f t="shared" si="4"/>
        <v>303</v>
      </c>
    </row>
    <row r="25" spans="1:15" ht="17.25" x14ac:dyDescent="0.1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104</v>
      </c>
      <c r="E25" s="40">
        <v>112</v>
      </c>
      <c r="F25" s="41">
        <v>117</v>
      </c>
      <c r="G25" s="41">
        <v>111</v>
      </c>
      <c r="H25" s="41">
        <v>35</v>
      </c>
      <c r="I25" s="41">
        <v>52</v>
      </c>
      <c r="J25" s="41">
        <v>75</v>
      </c>
      <c r="K25" s="42">
        <v>78</v>
      </c>
      <c r="L25" s="44">
        <f t="shared" si="4"/>
        <v>684</v>
      </c>
    </row>
    <row r="26" spans="1:15" ht="17.25" x14ac:dyDescent="0.15">
      <c r="A26" s="72" t="s">
        <v>50</v>
      </c>
      <c r="B26" s="37" t="str">
        <f>[1]歩行者男時間別!B26</f>
        <v xml:space="preserve">  ときわ通り（精文館横）</v>
      </c>
      <c r="C26" s="38" t="s">
        <v>51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43">
        <f t="shared" si="4"/>
        <v>0</v>
      </c>
      <c r="M26" s="76"/>
    </row>
    <row r="27" spans="1:15" ht="17.25" x14ac:dyDescent="0.15">
      <c r="A27" s="77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4</v>
      </c>
      <c r="E27" s="42">
        <v>9</v>
      </c>
      <c r="F27" s="42">
        <v>6</v>
      </c>
      <c r="G27" s="42">
        <v>7</v>
      </c>
      <c r="H27" s="42">
        <v>3</v>
      </c>
      <c r="I27" s="42">
        <v>6</v>
      </c>
      <c r="J27" s="42">
        <v>8</v>
      </c>
      <c r="K27" s="42">
        <v>6</v>
      </c>
      <c r="L27" s="43">
        <f t="shared" si="4"/>
        <v>49</v>
      </c>
    </row>
    <row r="28" spans="1:15" ht="17.25" x14ac:dyDescent="0.15">
      <c r="A28" s="16" t="s">
        <v>54</v>
      </c>
      <c r="B28" s="17" t="str">
        <f>[1]歩行者男時間別!B28</f>
        <v>大橋通り</v>
      </c>
      <c r="C28" s="18" t="s">
        <v>95</v>
      </c>
      <c r="D28" s="48">
        <f t="shared" ref="D28:L28" si="5">SUM(D29:D30)</f>
        <v>67</v>
      </c>
      <c r="E28" s="49">
        <f t="shared" si="5"/>
        <v>74</v>
      </c>
      <c r="F28" s="49">
        <f t="shared" si="5"/>
        <v>65</v>
      </c>
      <c r="G28" s="49">
        <f t="shared" si="5"/>
        <v>36</v>
      </c>
      <c r="H28" s="49">
        <f t="shared" si="5"/>
        <v>46</v>
      </c>
      <c r="I28" s="49">
        <f t="shared" si="5"/>
        <v>59</v>
      </c>
      <c r="J28" s="49">
        <f t="shared" si="5"/>
        <v>54</v>
      </c>
      <c r="K28" s="50">
        <f t="shared" si="5"/>
        <v>50</v>
      </c>
      <c r="L28" s="51">
        <f t="shared" si="5"/>
        <v>451</v>
      </c>
      <c r="N28" s="78"/>
      <c r="O28" s="78"/>
    </row>
    <row r="29" spans="1:15" ht="17.25" x14ac:dyDescent="0.1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66">
        <v>41</v>
      </c>
      <c r="E29" s="67">
        <v>37</v>
      </c>
      <c r="F29" s="68">
        <v>33</v>
      </c>
      <c r="G29" s="68">
        <v>20</v>
      </c>
      <c r="H29" s="68">
        <v>18</v>
      </c>
      <c r="I29" s="68">
        <v>24</v>
      </c>
      <c r="J29" s="68">
        <v>19</v>
      </c>
      <c r="K29" s="69">
        <v>15</v>
      </c>
      <c r="L29" s="35">
        <f t="shared" ref="L29:L34" si="6">SUM(D29:K29)</f>
        <v>207</v>
      </c>
    </row>
    <row r="30" spans="1:15" ht="17.25" x14ac:dyDescent="0.1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26</v>
      </c>
      <c r="E30" s="57">
        <v>37</v>
      </c>
      <c r="F30" s="58">
        <v>32</v>
      </c>
      <c r="G30" s="58">
        <v>16</v>
      </c>
      <c r="H30" s="58">
        <v>28</v>
      </c>
      <c r="I30" s="58">
        <v>35</v>
      </c>
      <c r="J30" s="58">
        <v>35</v>
      </c>
      <c r="K30" s="59">
        <v>35</v>
      </c>
      <c r="L30" s="60">
        <f t="shared" si="6"/>
        <v>244</v>
      </c>
    </row>
    <row r="31" spans="1:15" ht="17.25" x14ac:dyDescent="0.1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8</v>
      </c>
      <c r="E31" s="79">
        <v>13</v>
      </c>
      <c r="F31" s="13">
        <v>14</v>
      </c>
      <c r="G31" s="13">
        <v>14</v>
      </c>
      <c r="H31" s="13">
        <v>8</v>
      </c>
      <c r="I31" s="13">
        <v>6</v>
      </c>
      <c r="J31" s="13">
        <v>6</v>
      </c>
      <c r="K31" s="14">
        <v>7</v>
      </c>
      <c r="L31" s="44">
        <f t="shared" si="6"/>
        <v>76</v>
      </c>
    </row>
    <row r="32" spans="1:15" ht="17.25" x14ac:dyDescent="0.1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180</v>
      </c>
      <c r="E32" s="40">
        <v>161</v>
      </c>
      <c r="F32" s="41">
        <v>160</v>
      </c>
      <c r="G32" s="41">
        <v>137</v>
      </c>
      <c r="H32" s="41">
        <v>90</v>
      </c>
      <c r="I32" s="41">
        <v>155</v>
      </c>
      <c r="J32" s="41">
        <v>153</v>
      </c>
      <c r="K32" s="42">
        <v>129</v>
      </c>
      <c r="L32" s="44">
        <f t="shared" si="6"/>
        <v>1165</v>
      </c>
    </row>
    <row r="33" spans="1:15" ht="17.25" x14ac:dyDescent="0.1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73">
        <v>1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  <c r="L33" s="44">
        <f t="shared" si="6"/>
        <v>1</v>
      </c>
    </row>
    <row r="34" spans="1:15" ht="17.25" x14ac:dyDescent="0.15">
      <c r="A34" s="36" t="s">
        <v>65</v>
      </c>
      <c r="B34" s="37" t="str">
        <f>[1]歩行者男時間別!B34</f>
        <v xml:space="preserve">  魚　 町（神明公園前）</v>
      </c>
      <c r="C34" s="38" t="s">
        <v>66</v>
      </c>
      <c r="D34" s="39">
        <v>135</v>
      </c>
      <c r="E34" s="40">
        <v>165</v>
      </c>
      <c r="F34" s="41">
        <v>114</v>
      </c>
      <c r="G34" s="41">
        <v>115</v>
      </c>
      <c r="H34" s="41">
        <v>87</v>
      </c>
      <c r="I34" s="41">
        <v>117</v>
      </c>
      <c r="J34" s="41">
        <v>136</v>
      </c>
      <c r="K34" s="42">
        <v>98</v>
      </c>
      <c r="L34" s="44">
        <f t="shared" si="6"/>
        <v>967</v>
      </c>
    </row>
    <row r="35" spans="1:15" ht="17.25" x14ac:dyDescent="0.15">
      <c r="A35" s="16" t="s">
        <v>67</v>
      </c>
      <c r="B35" s="17" t="str">
        <f>[1]歩行者男時間別!B35</f>
        <v xml:space="preserve">八   町 </v>
      </c>
      <c r="C35" s="18" t="s">
        <v>68</v>
      </c>
      <c r="D35" s="80">
        <f t="shared" ref="D35:L35" si="7">SUM(D36:D37)</f>
        <v>375</v>
      </c>
      <c r="E35" s="81">
        <f t="shared" si="7"/>
        <v>457</v>
      </c>
      <c r="F35" s="81">
        <f t="shared" si="7"/>
        <v>458</v>
      </c>
      <c r="G35" s="81">
        <f t="shared" si="7"/>
        <v>461</v>
      </c>
      <c r="H35" s="81">
        <f t="shared" si="7"/>
        <v>349</v>
      </c>
      <c r="I35" s="81">
        <f t="shared" si="7"/>
        <v>372</v>
      </c>
      <c r="J35" s="81">
        <f t="shared" si="7"/>
        <v>337</v>
      </c>
      <c r="K35" s="82">
        <f t="shared" si="7"/>
        <v>332</v>
      </c>
      <c r="L35" s="22">
        <f t="shared" si="7"/>
        <v>3141</v>
      </c>
    </row>
    <row r="36" spans="1:15" ht="17.25" x14ac:dyDescent="0.15">
      <c r="A36" s="23" t="s">
        <v>69</v>
      </c>
      <c r="B36" s="24" t="str">
        <f>[1]歩行者男時間別!B36</f>
        <v xml:space="preserve">  八 　町 （タキカワ整形外科クリニック前）</v>
      </c>
      <c r="C36" s="25" t="s">
        <v>70</v>
      </c>
      <c r="D36" s="26">
        <v>233</v>
      </c>
      <c r="E36" s="27">
        <v>223</v>
      </c>
      <c r="F36" s="28">
        <v>234</v>
      </c>
      <c r="G36" s="28">
        <v>192</v>
      </c>
      <c r="H36" s="28">
        <v>172</v>
      </c>
      <c r="I36" s="28">
        <v>185</v>
      </c>
      <c r="J36" s="28">
        <v>173</v>
      </c>
      <c r="K36" s="29">
        <v>180</v>
      </c>
      <c r="L36" s="30">
        <f t="shared" si="1"/>
        <v>1592</v>
      </c>
    </row>
    <row r="37" spans="1:15" ht="17.25" x14ac:dyDescent="0.1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142</v>
      </c>
      <c r="E37" s="79">
        <v>234</v>
      </c>
      <c r="F37" s="13">
        <v>224</v>
      </c>
      <c r="G37" s="13">
        <v>269</v>
      </c>
      <c r="H37" s="13">
        <v>177</v>
      </c>
      <c r="I37" s="13">
        <v>187</v>
      </c>
      <c r="J37" s="13">
        <v>164</v>
      </c>
      <c r="K37" s="14">
        <v>152</v>
      </c>
      <c r="L37" s="44">
        <f t="shared" si="1"/>
        <v>1549</v>
      </c>
    </row>
    <row r="38" spans="1:15" ht="17.25" x14ac:dyDescent="0.15">
      <c r="A38" s="36" t="s">
        <v>73</v>
      </c>
      <c r="B38" s="37" t="str">
        <f>[1]歩行者男時間別!B38</f>
        <v xml:space="preserve">  岩 田 町（岩田運動公園前）</v>
      </c>
      <c r="C38" s="38" t="s">
        <v>74</v>
      </c>
      <c r="D38" s="39">
        <v>77</v>
      </c>
      <c r="E38" s="40">
        <v>115</v>
      </c>
      <c r="F38" s="41">
        <v>128</v>
      </c>
      <c r="G38" s="41">
        <v>88</v>
      </c>
      <c r="H38" s="41">
        <v>54</v>
      </c>
      <c r="I38" s="41">
        <v>80</v>
      </c>
      <c r="J38" s="41">
        <v>72</v>
      </c>
      <c r="K38" s="41">
        <v>74</v>
      </c>
      <c r="L38" s="44">
        <f t="shared" si="1"/>
        <v>688</v>
      </c>
    </row>
    <row r="39" spans="1:15" ht="17.25" x14ac:dyDescent="0.15">
      <c r="A39" s="36" t="s">
        <v>75</v>
      </c>
      <c r="B39" s="37" t="str">
        <f>[1]歩行者男時間別!B39</f>
        <v xml:space="preserve">  豊橋商業高校前</v>
      </c>
      <c r="C39" s="38" t="s">
        <v>76</v>
      </c>
      <c r="D39" s="39">
        <v>32</v>
      </c>
      <c r="E39" s="40">
        <v>43</v>
      </c>
      <c r="F39" s="41">
        <v>46</v>
      </c>
      <c r="G39" s="41">
        <v>34</v>
      </c>
      <c r="H39" s="41">
        <v>54</v>
      </c>
      <c r="I39" s="41">
        <v>56</v>
      </c>
      <c r="J39" s="41">
        <v>76</v>
      </c>
      <c r="K39" s="42">
        <v>60</v>
      </c>
      <c r="L39" s="44">
        <f>SUM(D39:K39)</f>
        <v>401</v>
      </c>
    </row>
    <row r="40" spans="1:15" ht="17.25" x14ac:dyDescent="0.15">
      <c r="A40" s="36" t="s">
        <v>77</v>
      </c>
      <c r="B40" s="37" t="str">
        <f>[1]歩行者男時間別!B40</f>
        <v xml:space="preserve">  小 畷 町（お福餅前）</v>
      </c>
      <c r="C40" s="38" t="s">
        <v>78</v>
      </c>
      <c r="D40" s="39">
        <v>29</v>
      </c>
      <c r="E40" s="40">
        <v>23</v>
      </c>
      <c r="F40" s="41">
        <v>43</v>
      </c>
      <c r="G40" s="41">
        <v>30</v>
      </c>
      <c r="H40" s="41">
        <v>30</v>
      </c>
      <c r="I40" s="41">
        <v>47</v>
      </c>
      <c r="J40" s="41">
        <v>47</v>
      </c>
      <c r="K40" s="42">
        <v>37</v>
      </c>
      <c r="L40" s="44">
        <f t="shared" si="1"/>
        <v>286</v>
      </c>
    </row>
    <row r="41" spans="1:15" ht="17.25" x14ac:dyDescent="0.15">
      <c r="A41" s="36" t="s">
        <v>79</v>
      </c>
      <c r="B41" s="37" t="str">
        <f>[1]歩行者男時間別!B41</f>
        <v xml:space="preserve">  大 山 塚（花田跨線橋）</v>
      </c>
      <c r="C41" s="38" t="s">
        <v>80</v>
      </c>
      <c r="D41" s="39">
        <v>107</v>
      </c>
      <c r="E41" s="40">
        <v>97</v>
      </c>
      <c r="F41" s="41">
        <v>84</v>
      </c>
      <c r="G41" s="41">
        <v>86</v>
      </c>
      <c r="H41" s="41">
        <v>47</v>
      </c>
      <c r="I41" s="41">
        <v>89</v>
      </c>
      <c r="J41" s="41">
        <v>81</v>
      </c>
      <c r="K41" s="42">
        <v>48</v>
      </c>
      <c r="L41" s="44">
        <f t="shared" si="1"/>
        <v>639</v>
      </c>
      <c r="N41" s="61"/>
      <c r="O41" s="61"/>
    </row>
    <row r="42" spans="1:15" ht="17.25" x14ac:dyDescent="0.15">
      <c r="A42" s="36" t="s">
        <v>81</v>
      </c>
      <c r="B42" s="37" t="str">
        <f>[1]歩行者男時間別!B42</f>
        <v xml:space="preserve">  城 海 津（跨線橋）</v>
      </c>
      <c r="C42" s="38" t="s">
        <v>82</v>
      </c>
      <c r="D42" s="39">
        <v>50</v>
      </c>
      <c r="E42" s="40">
        <v>75</v>
      </c>
      <c r="F42" s="41">
        <v>87</v>
      </c>
      <c r="G42" s="41">
        <v>57</v>
      </c>
      <c r="H42" s="41">
        <v>34</v>
      </c>
      <c r="I42" s="41">
        <v>38</v>
      </c>
      <c r="J42" s="41">
        <v>32</v>
      </c>
      <c r="K42" s="42">
        <v>20</v>
      </c>
      <c r="L42" s="44">
        <f t="shared" si="1"/>
        <v>393</v>
      </c>
      <c r="N42" s="61"/>
      <c r="O42" s="61"/>
    </row>
    <row r="43" spans="1:15" ht="17.25" x14ac:dyDescent="0.15">
      <c r="A43" s="36" t="s">
        <v>83</v>
      </c>
      <c r="B43" s="37" t="str">
        <f>[1]歩行者男時間別!B43</f>
        <v xml:space="preserve">  下 地 町（ヤマサちくわ前）</v>
      </c>
      <c r="C43" s="38" t="s">
        <v>84</v>
      </c>
      <c r="D43" s="39">
        <v>330</v>
      </c>
      <c r="E43" s="40">
        <v>407</v>
      </c>
      <c r="F43" s="41">
        <v>394</v>
      </c>
      <c r="G43" s="41">
        <v>350</v>
      </c>
      <c r="H43" s="41">
        <v>359</v>
      </c>
      <c r="I43" s="41">
        <v>333</v>
      </c>
      <c r="J43" s="41">
        <v>327</v>
      </c>
      <c r="K43" s="42">
        <v>366</v>
      </c>
      <c r="L43" s="44">
        <f t="shared" si="1"/>
        <v>2866</v>
      </c>
      <c r="N43" s="61"/>
      <c r="O43" s="61"/>
    </row>
    <row r="44" spans="1:15" ht="17.25" x14ac:dyDescent="0.15">
      <c r="A44" s="83" t="s">
        <v>85</v>
      </c>
      <c r="B44" s="84" t="str">
        <f>[1]歩行者男時間別!B44</f>
        <v xml:space="preserve">  白 河 町（サーラ前）</v>
      </c>
      <c r="C44" s="85" t="s">
        <v>86</v>
      </c>
      <c r="D44" s="86">
        <v>36</v>
      </c>
      <c r="E44" s="87">
        <v>49</v>
      </c>
      <c r="F44" s="88">
        <v>51</v>
      </c>
      <c r="G44" s="88">
        <v>34</v>
      </c>
      <c r="H44" s="88">
        <v>12</v>
      </c>
      <c r="I44" s="88">
        <v>44</v>
      </c>
      <c r="J44" s="88">
        <v>16</v>
      </c>
      <c r="K44" s="89">
        <v>19</v>
      </c>
      <c r="L44" s="44">
        <f t="shared" si="1"/>
        <v>261</v>
      </c>
      <c r="N44" s="61"/>
      <c r="O44" s="61"/>
    </row>
    <row r="45" spans="1:15" ht="17.25" x14ac:dyDescent="0.15">
      <c r="A45" s="36" t="s">
        <v>87</v>
      </c>
      <c r="B45" s="37" t="str">
        <f>[1]歩行者男時間別!B45</f>
        <v xml:space="preserve">  豊橋環状線（豊橋信用金庫　西支店前）</v>
      </c>
      <c r="C45" s="38" t="s">
        <v>88</v>
      </c>
      <c r="D45" s="86">
        <v>169</v>
      </c>
      <c r="E45" s="87">
        <v>176</v>
      </c>
      <c r="F45" s="88">
        <v>175</v>
      </c>
      <c r="G45" s="88">
        <v>128</v>
      </c>
      <c r="H45" s="88">
        <v>51</v>
      </c>
      <c r="I45" s="88">
        <v>84</v>
      </c>
      <c r="J45" s="88">
        <v>70</v>
      </c>
      <c r="K45" s="89">
        <v>66</v>
      </c>
      <c r="L45" s="44">
        <f t="shared" si="1"/>
        <v>919</v>
      </c>
      <c r="N45" s="61"/>
      <c r="O45" s="61"/>
    </row>
    <row r="46" spans="1:15" ht="18" thickBot="1" x14ac:dyDescent="0.2">
      <c r="A46" s="90">
        <v>37</v>
      </c>
      <c r="B46" s="91" t="str">
        <f>[1]歩行者男時間別!B46</f>
        <v>　広小路通り３丁目（はんこやカワイ前）</v>
      </c>
      <c r="C46" s="92" t="s">
        <v>53</v>
      </c>
      <c r="D46" s="93">
        <v>18</v>
      </c>
      <c r="E46" s="94">
        <v>12</v>
      </c>
      <c r="F46" s="94">
        <v>8</v>
      </c>
      <c r="G46" s="94">
        <v>15</v>
      </c>
      <c r="H46" s="94">
        <v>10</v>
      </c>
      <c r="I46" s="94">
        <v>13</v>
      </c>
      <c r="J46" s="94">
        <v>16</v>
      </c>
      <c r="K46" s="95">
        <v>16</v>
      </c>
      <c r="L46" s="96">
        <f t="shared" si="1"/>
        <v>108</v>
      </c>
    </row>
    <row r="47" spans="1:15" ht="26.25" customHeight="1" thickBot="1" x14ac:dyDescent="0.2">
      <c r="A47" s="97"/>
      <c r="B47" s="98"/>
      <c r="C47" s="99" t="s">
        <v>89</v>
      </c>
      <c r="D47" s="100">
        <f t="shared" ref="D47:L47" si="8">SUM(D5,D7:D11,D13:D20,D22:D27,D29:D34,D36:D46)</f>
        <v>3871</v>
      </c>
      <c r="E47" s="101">
        <f t="shared" si="8"/>
        <v>4316</v>
      </c>
      <c r="F47" s="101">
        <f t="shared" si="8"/>
        <v>4358</v>
      </c>
      <c r="G47" s="101">
        <f t="shared" si="8"/>
        <v>3707</v>
      </c>
      <c r="H47" s="101">
        <f t="shared" si="8"/>
        <v>2869</v>
      </c>
      <c r="I47" s="101">
        <f t="shared" si="8"/>
        <v>3678</v>
      </c>
      <c r="J47" s="101">
        <f t="shared" si="8"/>
        <v>3588</v>
      </c>
      <c r="K47" s="102">
        <f t="shared" si="8"/>
        <v>3279</v>
      </c>
      <c r="L47" s="103">
        <f t="shared" si="8"/>
        <v>29666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40</vt:lpstr>
      <vt:lpstr>'40'!Print_Area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2013-01-10T04:55:57Z</cp:lastPrinted>
  <dcterms:created xsi:type="dcterms:W3CDTF">2011-01-21T05:58:56Z</dcterms:created>
  <dcterms:modified xsi:type="dcterms:W3CDTF">2014-12-16T08:00:42Z</dcterms:modified>
</cp:coreProperties>
</file>