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4895" windowHeight="8160"/>
  </bookViews>
  <sheets>
    <sheet name="トラック年度別" sheetId="1" r:id="rId1"/>
  </sheets>
  <calcPr calcId="125725"/>
</workbook>
</file>

<file path=xl/calcChain.xml><?xml version="1.0" encoding="utf-8"?>
<calcChain xmlns="http://schemas.openxmlformats.org/spreadsheetml/2006/main">
  <c r="D38" i="1"/>
  <c r="E37"/>
  <c r="E36"/>
  <c r="E35"/>
  <c r="E34"/>
  <c r="E33"/>
  <c r="E32"/>
  <c r="E31"/>
  <c r="E30"/>
  <c r="E29"/>
  <c r="E28"/>
  <c r="E27"/>
  <c r="E26"/>
  <c r="E24"/>
  <c r="E23"/>
  <c r="E22"/>
  <c r="E21"/>
  <c r="E19"/>
  <c r="E18"/>
  <c r="E17"/>
  <c r="E16"/>
  <c r="E15"/>
  <c r="E14"/>
  <c r="E13"/>
  <c r="E12"/>
  <c r="E11"/>
  <c r="E10"/>
  <c r="E9"/>
  <c r="E8"/>
  <c r="E7"/>
  <c r="E6"/>
  <c r="E5"/>
  <c r="L38"/>
  <c r="J38"/>
  <c r="H38"/>
  <c r="F38"/>
  <c r="K37"/>
  <c r="I37"/>
  <c r="G37"/>
  <c r="K36"/>
  <c r="I36"/>
  <c r="G36"/>
  <c r="K35"/>
  <c r="I35"/>
  <c r="G35"/>
  <c r="K34"/>
  <c r="I34"/>
  <c r="G34"/>
  <c r="K33"/>
  <c r="I33"/>
  <c r="G33"/>
  <c r="K32"/>
  <c r="I32"/>
  <c r="G32"/>
  <c r="K31"/>
  <c r="I31"/>
  <c r="G31"/>
  <c r="K30"/>
  <c r="I30"/>
  <c r="G30"/>
  <c r="K29"/>
  <c r="I29"/>
  <c r="G29"/>
  <c r="K28"/>
  <c r="I28"/>
  <c r="G28"/>
  <c r="K27"/>
  <c r="I27"/>
  <c r="G27"/>
  <c r="K26"/>
  <c r="I26"/>
  <c r="G26"/>
  <c r="K24"/>
  <c r="I24"/>
  <c r="G24"/>
  <c r="K23"/>
  <c r="I23"/>
  <c r="G23"/>
  <c r="K22"/>
  <c r="I22"/>
  <c r="G22"/>
  <c r="K21"/>
  <c r="I21"/>
  <c r="G21"/>
  <c r="K20"/>
  <c r="K19"/>
  <c r="I19"/>
  <c r="G19"/>
  <c r="K18"/>
  <c r="I18"/>
  <c r="G18"/>
  <c r="K17"/>
  <c r="I17"/>
  <c r="G17"/>
  <c r="K16"/>
  <c r="I16"/>
  <c r="G16"/>
  <c r="K15"/>
  <c r="I15"/>
  <c r="G15"/>
  <c r="K14"/>
  <c r="I14"/>
  <c r="G14"/>
  <c r="K13"/>
  <c r="I13"/>
  <c r="G13"/>
  <c r="K12"/>
  <c r="I12"/>
  <c r="G12"/>
  <c r="K11"/>
  <c r="I11"/>
  <c r="G11"/>
  <c r="K10"/>
  <c r="I10"/>
  <c r="G10"/>
  <c r="K9"/>
  <c r="I9"/>
  <c r="G9"/>
  <c r="K8"/>
  <c r="I8"/>
  <c r="G8"/>
  <c r="K7"/>
  <c r="I7"/>
  <c r="G7"/>
  <c r="K6"/>
  <c r="I6"/>
  <c r="G6"/>
  <c r="K5"/>
  <c r="I5"/>
  <c r="G5"/>
</calcChain>
</file>

<file path=xl/sharedStrings.xml><?xml version="1.0" encoding="utf-8"?>
<sst xmlns="http://schemas.openxmlformats.org/spreadsheetml/2006/main" count="124" uniqueCount="110">
  <si>
    <t>６．トラック(年度別)</t>
    <rPh sb="7" eb="9">
      <t>ネンド</t>
    </rPh>
    <rPh sb="9" eb="10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</si>
  <si>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</si>
  <si>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</si>
  <si>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</si>
  <si>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</si>
  <si>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</si>
  <si>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</si>
  <si>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</si>
  <si>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</si>
  <si>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</si>
  <si>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</si>
  <si>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3"/>
  </si>
  <si>
    <t>瀬上←→境田</t>
  </si>
  <si>
    <t xml:space="preserve"> 2</t>
  </si>
  <si>
    <t xml:space="preserve">  吉田大橋</t>
    <phoneticPr fontId="3"/>
  </si>
  <si>
    <t>神明町←→下地町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</si>
  <si>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</si>
  <si>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3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</si>
  <si>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</si>
  <si>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</si>
  <si>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3"/>
  </si>
  <si>
    <t>東田←→牛川</t>
  </si>
  <si>
    <t xml:space="preserve"> 5</t>
  </si>
  <si>
    <t xml:space="preserve">  東 郷 町（商工信用前）</t>
    <rPh sb="8" eb="10">
      <t>ショウコウ</t>
    </rPh>
    <rPh sb="10" eb="12">
      <t>シンヨウ</t>
    </rPh>
    <rPh sb="12" eb="13">
      <t>マエ</t>
    </rPh>
    <phoneticPr fontId="3"/>
  </si>
  <si>
    <t>八町通り←→多米</t>
  </si>
  <si>
    <t>6</t>
    <phoneticPr fontId="7"/>
  </si>
  <si>
    <t xml:space="preserve">  伝 馬 町 </t>
  </si>
  <si>
    <t>八町通り→二川町</t>
    <phoneticPr fontId="7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</si>
  <si>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</si>
  <si>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3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</si>
  <si>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</si>
  <si>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</si>
  <si>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3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</si>
  <si>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</si>
  <si>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</si>
  <si>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3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</si>
  <si>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</si>
  <si>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</si>
  <si>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3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</si>
  <si>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</si>
  <si>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</si>
  <si>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3"/>
  </si>
  <si>
    <t>駅←→下地町</t>
  </si>
  <si>
    <t>12</t>
  </si>
  <si>
    <t xml:space="preserve">  広小路通２丁目（近畿ツーリストの前）</t>
    <rPh sb="7" eb="9">
      <t>チョウメ</t>
    </rPh>
    <rPh sb="10" eb="12">
      <t>キンキ</t>
    </rPh>
    <rPh sb="18" eb="19">
      <t>マエ</t>
    </rPh>
    <phoneticPr fontId="3"/>
  </si>
  <si>
    <t>駅←→神明町</t>
  </si>
  <si>
    <t>13</t>
  </si>
  <si>
    <t xml:space="preserve">  駅前大通北</t>
    <phoneticPr fontId="3"/>
  </si>
  <si>
    <t>駅←→豊橋郵便局</t>
    <phoneticPr fontId="7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</si>
  <si>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</si>
  <si>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7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</si>
  <si>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</si>
  <si>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</si>
  <si>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 xml:space="preserve">  高 洲 町（東海交通の前）</t>
    <rPh sb="8" eb="10">
      <t>トウカイ</t>
    </rPh>
    <rPh sb="10" eb="12">
      <t>コウツウ</t>
    </rPh>
    <rPh sb="13" eb="14">
      <t>マエ</t>
    </rPh>
    <phoneticPr fontId="3"/>
  </si>
  <si>
    <t>高洲町←→新栄町</t>
  </si>
  <si>
    <t>16-1</t>
    <phoneticPr fontId="3"/>
  </si>
  <si>
    <t xml:space="preserve">  常盤通り（精文館横）</t>
    <rPh sb="7" eb="9">
      <t>セイブン</t>
    </rPh>
    <rPh sb="9" eb="10">
      <t>ブンカン</t>
    </rPh>
    <rPh sb="10" eb="11">
      <t>ヨコ</t>
    </rPh>
    <phoneticPr fontId="3"/>
  </si>
  <si>
    <t>広小路町←→ココニコ</t>
    <phoneticPr fontId="3"/>
  </si>
  <si>
    <t>‐</t>
    <phoneticPr fontId="3"/>
  </si>
  <si>
    <t>16-2</t>
    <phoneticPr fontId="3"/>
  </si>
  <si>
    <t>　広小路通１丁目（精文館前）</t>
    <rPh sb="1" eb="4">
      <t>ヒロコウジ</t>
    </rPh>
    <rPh sb="4" eb="5">
      <t>トオリ</t>
    </rPh>
    <rPh sb="6" eb="8">
      <t>チョウメ</t>
    </rPh>
    <rPh sb="9" eb="11">
      <t>キヨフミ</t>
    </rPh>
    <rPh sb="11" eb="12">
      <t>カン</t>
    </rPh>
    <rPh sb="12" eb="13">
      <t>マエ</t>
    </rPh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</si>
  <si>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</si>
  <si>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 xml:space="preserve">  大橋通り（商工会議所前）</t>
    <rPh sb="7" eb="12">
      <t>ショウコウカイギショ</t>
    </rPh>
    <rPh sb="12" eb="13">
      <t>マエ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</si>
  <si>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</si>
  <si>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</si>
  <si>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3"/>
  </si>
  <si>
    <t>松葉公園←→札木通り</t>
  </si>
  <si>
    <t>19</t>
  </si>
  <si>
    <t xml:space="preserve">  往完町（豊橋信用前）</t>
    <rPh sb="2" eb="5">
      <t>オウカンチョウ</t>
    </rPh>
    <rPh sb="6" eb="8">
      <t>トヨハシ</t>
    </rPh>
    <rPh sb="8" eb="10">
      <t>シンヨウ</t>
    </rPh>
    <rPh sb="10" eb="11">
      <t>マエ</t>
    </rPh>
    <phoneticPr fontId="3"/>
  </si>
  <si>
    <t>東脇←→往完町</t>
    <rPh sb="0" eb="1">
      <t>ヒガシ</t>
    </rPh>
    <rPh sb="1" eb="2">
      <t>ワキ</t>
    </rPh>
    <phoneticPr fontId="3"/>
  </si>
  <si>
    <t>20</t>
  </si>
  <si>
    <t xml:space="preserve">  花園通り（トミヤ前）</t>
    <rPh sb="10" eb="11">
      <t>マエ</t>
    </rPh>
    <phoneticPr fontId="3"/>
  </si>
  <si>
    <t>花園通り←→魚町通り</t>
  </si>
  <si>
    <t>-</t>
    <phoneticPr fontId="3"/>
  </si>
  <si>
    <t>21</t>
  </si>
  <si>
    <t xml:space="preserve">  魚　 町（神明公園の前）</t>
    <rPh sb="7" eb="9">
      <t>シンメイ</t>
    </rPh>
    <rPh sb="9" eb="11">
      <t>コウエン</t>
    </rPh>
    <rPh sb="12" eb="13">
      <t>マエ</t>
    </rPh>
    <phoneticPr fontId="3"/>
  </si>
  <si>
    <t>神明町←→吉田大橋</t>
  </si>
  <si>
    <t>22</t>
  </si>
  <si>
    <t xml:space="preserve">  八   町 </t>
  </si>
  <si>
    <t>瀬上←→東八町</t>
  </si>
  <si>
    <t>23</t>
  </si>
  <si>
    <t xml:space="preserve">  岩 田 町（運動公園前）</t>
    <rPh sb="8" eb="10">
      <t>ウンドウ</t>
    </rPh>
    <rPh sb="10" eb="13">
      <t>コウエンマエ</t>
    </rPh>
    <phoneticPr fontId="3"/>
  </si>
  <si>
    <t>井原町←→豊岡町</t>
  </si>
  <si>
    <t>24</t>
  </si>
  <si>
    <t xml:space="preserve">  豊橋商業高校前</t>
    <phoneticPr fontId="3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</si>
  <si>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</si>
  <si>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</si>
  <si>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3"/>
  </si>
  <si>
    <t>前田南町←→前田町</t>
  </si>
  <si>
    <t>26</t>
  </si>
  <si>
    <t xml:space="preserve">  バイパス（神野建設の前）</t>
    <rPh sb="7" eb="8">
      <t>ジン</t>
    </rPh>
    <rPh sb="8" eb="9">
      <t>ノ</t>
    </rPh>
    <rPh sb="9" eb="11">
      <t>ケンセツ</t>
    </rPh>
    <rPh sb="12" eb="13">
      <t>マエ</t>
    </rPh>
    <phoneticPr fontId="3"/>
  </si>
  <si>
    <t>豊川橋←→神野埠頭</t>
  </si>
  <si>
    <t>27</t>
  </si>
  <si>
    <t xml:space="preserve">  大 山 塚（花田跨線橋）</t>
    <rPh sb="8" eb="10">
      <t>ハナダ</t>
    </rPh>
    <rPh sb="10" eb="13">
      <t>コセンキョウ</t>
    </rPh>
    <phoneticPr fontId="3"/>
  </si>
  <si>
    <t>小田原町←→羽根井</t>
  </si>
  <si>
    <t>28</t>
  </si>
  <si>
    <t xml:space="preserve">  城 海 津（跨線橋）</t>
    <rPh sb="8" eb="11">
      <t>コセンキョウ</t>
    </rPh>
    <phoneticPr fontId="3"/>
  </si>
  <si>
    <t>大橋通り←→牟呂</t>
  </si>
  <si>
    <t>29</t>
  </si>
  <si>
    <t xml:space="preserve">  下 地 町（ヤマサ前）</t>
    <rPh sb="11" eb="12">
      <t>マエ</t>
    </rPh>
    <phoneticPr fontId="3"/>
  </si>
  <si>
    <t>小坂井←→下地</t>
  </si>
  <si>
    <t>30</t>
  </si>
  <si>
    <t xml:space="preserve">  白 河 町（サーラ前）</t>
    <rPh sb="11" eb="12">
      <t>マエ</t>
    </rPh>
    <phoneticPr fontId="3"/>
  </si>
  <si>
    <t>菰口町←→中郷町</t>
  </si>
  <si>
    <t>31</t>
  </si>
  <si>
    <t xml:space="preserve">  豊橋環状線（豊橋信用前）</t>
    <rPh sb="8" eb="10">
      <t>トヨハシ</t>
    </rPh>
    <rPh sb="10" eb="12">
      <t>シンヨウ</t>
    </rPh>
    <rPh sb="12" eb="13">
      <t>マエ</t>
    </rPh>
    <phoneticPr fontId="3"/>
  </si>
  <si>
    <t>新栄←→往完町</t>
    <rPh sb="0" eb="1">
      <t>シン</t>
    </rPh>
    <rPh sb="1" eb="2">
      <t>サカエ</t>
    </rPh>
    <phoneticPr fontId="3"/>
  </si>
  <si>
    <t>　広小路通３丁目（はんこやカワイ前）</t>
    <rPh sb="1" eb="4">
      <t>ヒロコウジ</t>
    </rPh>
    <rPh sb="4" eb="5">
      <t>トオリ</t>
    </rPh>
    <rPh sb="6" eb="8">
      <t>チョウメ</t>
    </rPh>
    <rPh sb="16" eb="17">
      <t>マエ</t>
    </rPh>
    <phoneticPr fontId="3"/>
  </si>
  <si>
    <t>合　　　　計</t>
    <rPh sb="0" eb="1">
      <t>ゴウ</t>
    </rPh>
    <rPh sb="5" eb="6">
      <t>ケイ</t>
    </rPh>
    <phoneticPr fontId="3"/>
  </si>
  <si>
    <t>平成２３年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</si>
</sst>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2">
    <numFmt numFmtId="176" formatCode="#,##0.0;[Red]\-#,##0.0"/>
    <numFmt numFmtId="177" formatCode="0_);[Red]\(0\)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vertical="center" shrinkToFit="1"/>
    </xf>
    <xf numFmtId="0" fontId="5" fillId="0" borderId="14" xfId="0" applyFont="1" applyBorder="1" applyAlignment="1" applyProtection="1">
      <alignment horizontal="center" vertical="center" shrinkToFit="1"/>
    </xf>
    <xf numFmtId="38" fontId="6" fillId="0" borderId="12" xfId="1" applyFont="1" applyBorder="1" applyAlignment="1">
      <alignment horizontal="right" vertical="center"/>
    </xf>
    <xf numFmtId="176" fontId="6" fillId="0" borderId="15" xfId="1" applyNumberFormat="1" applyFont="1" applyBorder="1" applyAlignment="1">
      <alignment horizontal="right" vertical="center"/>
    </xf>
    <xf numFmtId="176" fontId="6" fillId="0" borderId="13" xfId="1" applyNumberFormat="1" applyFont="1" applyBorder="1" applyAlignment="1">
      <alignment horizontal="right" vertical="center"/>
    </xf>
    <xf numFmtId="0" fontId="4" fillId="0" borderId="16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vertical="center" shrinkToFit="1"/>
    </xf>
    <xf numFmtId="0" fontId="5" fillId="0" borderId="18" xfId="0" applyFont="1" applyBorder="1" applyAlignment="1" applyProtection="1">
      <alignment horizontal="center" vertical="center" shrinkToFit="1"/>
    </xf>
    <xf numFmtId="38" fontId="6" fillId="0" borderId="19" xfId="1" applyFont="1" applyBorder="1" applyAlignment="1">
      <alignment horizontal="right" vertical="center"/>
    </xf>
    <xf numFmtId="38" fontId="6" fillId="0" borderId="20" xfId="1" applyFont="1" applyBorder="1" applyAlignment="1">
      <alignment horizontal="right" vertical="center"/>
    </xf>
    <xf numFmtId="0" fontId="4" fillId="0" borderId="20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vertical="center" shrinkToFit="1"/>
    </xf>
    <xf numFmtId="0" fontId="5" fillId="0" borderId="22" xfId="0" applyFont="1" applyBorder="1" applyAlignment="1" applyProtection="1">
      <alignment horizontal="center" vertical="center" shrinkToFit="1"/>
    </xf>
    <xf numFmtId="56" fontId="4" fillId="0" borderId="20" xfId="0" quotePrefix="1" applyNumberFormat="1" applyFont="1" applyBorder="1" applyAlignment="1" applyProtection="1">
      <alignment horizontal="center" vertical="center"/>
      <protection locked="0"/>
    </xf>
    <xf numFmtId="38" fontId="6" fillId="0" borderId="16" xfId="1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left" vertical="center" shrinkToFit="1"/>
    </xf>
    <xf numFmtId="177" fontId="4" fillId="0" borderId="20" xfId="0" quotePrefix="1" applyNumberFormat="1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right" vertical="center"/>
    </xf>
    <xf numFmtId="176" fontId="6" fillId="0" borderId="21" xfId="1" applyNumberFormat="1" applyFont="1" applyBorder="1" applyAlignment="1">
      <alignment horizontal="center" vertical="center"/>
    </xf>
    <xf numFmtId="0" fontId="4" fillId="0" borderId="16" xfId="0" quotePrefix="1" applyFont="1" applyBorder="1" applyAlignment="1" applyProtection="1">
      <alignment horizontal="center" vertical="center"/>
      <protection locked="0"/>
    </xf>
    <xf numFmtId="176" fontId="6" fillId="0" borderId="21" xfId="1" applyNumberFormat="1" applyFont="1" applyBorder="1" applyAlignment="1">
      <alignment horizontal="right" vertical="center"/>
    </xf>
    <xf numFmtId="38" fontId="6" fillId="0" borderId="20" xfId="1" applyFont="1" applyBorder="1" applyAlignment="1">
      <alignment horizontal="center" vertical="center"/>
    </xf>
    <xf numFmtId="176" fontId="6" fillId="0" borderId="15" xfId="1" applyNumberFormat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 shrinkToFit="1"/>
    </xf>
    <xf numFmtId="0" fontId="5" fillId="0" borderId="23" xfId="0" applyFont="1" applyBorder="1" applyAlignment="1" applyProtection="1">
      <alignment horizontal="center" vertical="center" shrinkToFit="1"/>
    </xf>
    <xf numFmtId="0" fontId="4" fillId="0" borderId="24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vertical="center" shrinkToFit="1"/>
    </xf>
    <xf numFmtId="38" fontId="6" fillId="0" borderId="24" xfId="1" applyFont="1" applyBorder="1" applyAlignment="1">
      <alignment horizontal="right" vertical="center"/>
    </xf>
    <xf numFmtId="176" fontId="6" fillId="0" borderId="26" xfId="1" applyNumberFormat="1" applyFont="1" applyBorder="1" applyAlignment="1">
      <alignment horizontal="right" vertical="center"/>
    </xf>
    <xf numFmtId="176" fontId="6" fillId="0" borderId="0" xfId="1" applyNumberFormat="1" applyFont="1" applyBorder="1" applyAlignment="1">
      <alignment horizontal="right" vertical="center"/>
    </xf>
    <xf numFmtId="176" fontId="6" fillId="0" borderId="17" xfId="1" applyNumberFormat="1" applyFont="1" applyBorder="1" applyAlignment="1">
      <alignment horizontal="right" vertical="center"/>
    </xf>
    <xf numFmtId="0" fontId="8" fillId="0" borderId="27" xfId="0" applyFont="1" applyBorder="1" applyAlignment="1">
      <alignment horizontal="center" vertical="center"/>
    </xf>
    <xf numFmtId="38" fontId="8" fillId="0" borderId="29" xfId="1" applyFont="1" applyBorder="1">
      <alignment vertical="center"/>
    </xf>
    <xf numFmtId="176" fontId="8" fillId="0" borderId="28" xfId="1" applyNumberFormat="1" applyFont="1" applyBorder="1" applyAlignment="1">
      <alignment horizontal="right" vertical="center"/>
    </xf>
    <xf numFmtId="38" fontId="8" fillId="0" borderId="30" xfId="1" applyFont="1" applyBorder="1">
      <alignment vertical="center"/>
    </xf>
    <xf numFmtId="176" fontId="8" fillId="0" borderId="31" xfId="1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0" fontId="0" fillId="0" borderId="23" xfId="0" applyBorder="1">
      <alignment vertical="center"/>
    </xf>
    <xf numFmtId="0" fontId="8" fillId="0" borderId="0" xfId="0" applyFont="1" applyBorder="1">
      <alignment vertical="center"/>
    </xf>
    <xf numFmtId="0" fontId="8" fillId="0" borderId="23" xfId="0" applyFont="1" applyBorder="1">
      <alignment vertical="center"/>
    </xf>
    <xf numFmtId="57" fontId="0" fillId="0" borderId="0" xfId="0" applyNumberFormat="1" applyAlignment="1"/>
    <xf numFmtId="57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vertical="center"/>
    </xf>
    <xf numFmtId="57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8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9" xfId="0" applyBorder="1">
      <alignment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6&#12488;&#12521;&#12483;&#1246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9"/>
  <sheetViews>
    <sheetView tabSelected="1" zoomScale="60" zoomScaleNormal="60" workbookViewId="0">
      <selection activeCell="G22" sqref="G22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13" width="12.625" customWidth="1"/>
  </cols>
  <sheetData>
    <row r="1" spans="1:15" ht="30" customHeight="1">
      <c r="A1" s="1" t="s">
        <v>0</v>
      </c>
      <c r="M1" s="51">
        <v>40841</v>
      </c>
    </row>
    <row r="2" spans="1:15" ht="6" customHeight="1" thickBot="1">
      <c r="D2" s="2"/>
      <c r="F2" s="2"/>
      <c r="H2" s="2"/>
      <c r="J2" s="2"/>
      <c r="N2" s="2"/>
    </row>
    <row r="3" spans="1:15" ht="24" customHeight="1" thickBot="1">
      <c r="A3" s="3" t="s">
        <v>1</v>
      </c>
      <c r="B3" s="59" t="s">
        <v>1</v>
      </c>
      <c r="C3" s="61" t="s">
        <v>2</v>
      </c>
      <c r="D3" s="54" t="s">
        <v>109</v>
      </c>
      <c r="E3" s="55"/>
      <c r="F3" s="54" t="s">
        <v>3</v>
      </c>
      <c r="G3" s="55"/>
      <c r="H3" s="52" t="s">
        <v>4</v>
      </c>
      <c r="I3" s="53"/>
      <c r="J3" s="54" t="s">
        <v>5</v>
      </c>
      <c r="K3" s="55"/>
      <c r="L3" s="52" t="s">
        <v>6</v>
      </c>
      <c r="M3" s="53"/>
      <c r="N3" s="48"/>
      <c r="O3" s="2"/>
    </row>
    <row r="4" spans="1:15" ht="24" customHeight="1" thickBot="1">
      <c r="A4" s="4" t="s">
        <v>7</v>
      </c>
      <c r="B4" s="60"/>
      <c r="C4" s="62"/>
      <c r="D4" s="5" t="s">
        <v>8</v>
      </c>
      <c r="E4" s="6" t="s">
        <v>9</v>
      </c>
      <c r="F4" s="5" t="s">
        <v>8</v>
      </c>
      <c r="G4" s="6" t="s">
        <v>9</v>
      </c>
      <c r="H4" s="5" t="s">
        <v>8</v>
      </c>
      <c r="I4" s="7" t="s">
        <v>9</v>
      </c>
      <c r="J4" s="5" t="s">
        <v>8</v>
      </c>
      <c r="K4" s="6" t="s">
        <v>9</v>
      </c>
      <c r="L4" s="5" t="s">
        <v>8</v>
      </c>
      <c r="M4" s="7" t="s">
        <v>9</v>
      </c>
      <c r="N4" s="48"/>
      <c r="O4" s="2"/>
    </row>
    <row r="5" spans="1:15" ht="25.5" customHeight="1">
      <c r="A5" s="8" t="s">
        <v>10</v>
      </c>
      <c r="B5" s="9" t="s">
        <v>11</v>
      </c>
      <c r="C5" s="10" t="s">
        <v>12</v>
      </c>
      <c r="D5" s="11">
        <v>1563</v>
      </c>
      <c r="E5" s="12">
        <f>D5/F5</f>
        <v>0.99301143583227447</v>
      </c>
      <c r="F5" s="11">
        <v>1574</v>
      </c>
      <c r="G5" s="12">
        <f>F5/H5</f>
        <v>0.8725055432372506</v>
      </c>
      <c r="H5" s="11">
        <v>1804</v>
      </c>
      <c r="I5" s="13">
        <f>H5/J5</f>
        <v>0.91900152827305148</v>
      </c>
      <c r="J5" s="11">
        <v>1963</v>
      </c>
      <c r="K5" s="12">
        <f>J5/L5</f>
        <v>1.2094886013555144</v>
      </c>
      <c r="L5" s="11">
        <v>1623</v>
      </c>
      <c r="M5" s="13">
        <v>0.98722627737226276</v>
      </c>
      <c r="N5" s="48"/>
      <c r="O5" s="2"/>
    </row>
    <row r="6" spans="1:15" ht="25.5" customHeight="1">
      <c r="A6" s="14" t="s">
        <v>13</v>
      </c>
      <c r="B6" s="15" t="s">
        <v>14</v>
      </c>
      <c r="C6" s="16" t="s">
        <v>15</v>
      </c>
      <c r="D6" s="17">
        <v>5661</v>
      </c>
      <c r="E6" s="12">
        <f t="shared" ref="E6:E19" si="0">D6/F6</f>
        <v>1.4389933909506862</v>
      </c>
      <c r="F6" s="17">
        <v>3934</v>
      </c>
      <c r="G6" s="12">
        <f t="shared" ref="G6:G19" si="1">F6/H6</f>
        <v>0.72289599411980887</v>
      </c>
      <c r="H6" s="17">
        <v>5442</v>
      </c>
      <c r="I6" s="13">
        <f t="shared" ref="I6:I24" si="2">H6/J6</f>
        <v>0.85619886721208305</v>
      </c>
      <c r="J6" s="17">
        <v>6356</v>
      </c>
      <c r="K6" s="12">
        <f t="shared" ref="K6:K37" si="3">J6/L6</f>
        <v>0.95766159409371709</v>
      </c>
      <c r="L6" s="17">
        <v>6637</v>
      </c>
      <c r="M6" s="13">
        <v>1.0226502311248074</v>
      </c>
      <c r="N6" s="48"/>
      <c r="O6" s="2"/>
    </row>
    <row r="7" spans="1:15" ht="25.5" customHeight="1">
      <c r="A7" s="19" t="s">
        <v>16</v>
      </c>
      <c r="B7" s="20" t="s">
        <v>17</v>
      </c>
      <c r="C7" s="21" t="s">
        <v>18</v>
      </c>
      <c r="D7" s="18">
        <v>1004</v>
      </c>
      <c r="E7" s="12">
        <f t="shared" si="0"/>
        <v>0.88380281690140849</v>
      </c>
      <c r="F7" s="18">
        <v>1136</v>
      </c>
      <c r="G7" s="12">
        <f t="shared" si="1"/>
        <v>0.99736611062335379</v>
      </c>
      <c r="H7" s="18">
        <v>1139</v>
      </c>
      <c r="I7" s="13">
        <f t="shared" si="2"/>
        <v>0.90829346092503982</v>
      </c>
      <c r="J7" s="18">
        <v>1254</v>
      </c>
      <c r="K7" s="12">
        <f t="shared" si="3"/>
        <v>1.1368993653671804</v>
      </c>
      <c r="L7" s="18">
        <v>1103</v>
      </c>
      <c r="M7" s="13">
        <v>1.0445075757575757</v>
      </c>
      <c r="N7" s="48"/>
      <c r="O7" s="2"/>
    </row>
    <row r="8" spans="1:15" ht="25.5" customHeight="1">
      <c r="A8" s="19" t="s">
        <v>19</v>
      </c>
      <c r="B8" s="20" t="s">
        <v>20</v>
      </c>
      <c r="C8" s="21" t="s">
        <v>21</v>
      </c>
      <c r="D8" s="18">
        <v>1860</v>
      </c>
      <c r="E8" s="12">
        <f t="shared" si="0"/>
        <v>1.1111111111111112</v>
      </c>
      <c r="F8" s="18">
        <v>1674</v>
      </c>
      <c r="G8" s="12">
        <f t="shared" si="1"/>
        <v>0.82058823529411762</v>
      </c>
      <c r="H8" s="18">
        <v>2040</v>
      </c>
      <c r="I8" s="13">
        <f t="shared" si="2"/>
        <v>1.191588785046729</v>
      </c>
      <c r="J8" s="18">
        <v>1712</v>
      </c>
      <c r="K8" s="12">
        <f t="shared" si="3"/>
        <v>0.82386910490856591</v>
      </c>
      <c r="L8" s="18">
        <v>2078</v>
      </c>
      <c r="M8" s="13">
        <v>1.104144527098831</v>
      </c>
      <c r="N8" s="48"/>
      <c r="O8" s="2"/>
    </row>
    <row r="9" spans="1:15" ht="25.5" customHeight="1">
      <c r="A9" s="19" t="s">
        <v>22</v>
      </c>
      <c r="B9" s="20" t="s">
        <v>23</v>
      </c>
      <c r="C9" s="21" t="s">
        <v>24</v>
      </c>
      <c r="D9" s="18">
        <v>525</v>
      </c>
      <c r="E9" s="12">
        <f t="shared" si="0"/>
        <v>1.2620192307692308</v>
      </c>
      <c r="F9" s="18">
        <v>416</v>
      </c>
      <c r="G9" s="12">
        <f t="shared" si="1"/>
        <v>0.56986301369863013</v>
      </c>
      <c r="H9" s="18">
        <v>730</v>
      </c>
      <c r="I9" s="13">
        <f t="shared" si="2"/>
        <v>0.87112171837708829</v>
      </c>
      <c r="J9" s="18">
        <v>838</v>
      </c>
      <c r="K9" s="12">
        <f t="shared" si="3"/>
        <v>1.6528599605522682</v>
      </c>
      <c r="L9" s="18">
        <v>507</v>
      </c>
      <c r="M9" s="13">
        <v>0.8366336633663366</v>
      </c>
      <c r="N9" s="48"/>
      <c r="O9" s="2"/>
    </row>
    <row r="10" spans="1:15" ht="25.5" customHeight="1">
      <c r="A10" s="22" t="s">
        <v>25</v>
      </c>
      <c r="B10" s="20" t="s">
        <v>26</v>
      </c>
      <c r="C10" s="21" t="s">
        <v>27</v>
      </c>
      <c r="D10" s="18">
        <v>5240</v>
      </c>
      <c r="E10" s="12">
        <f t="shared" si="0"/>
        <v>1.0407149950347567</v>
      </c>
      <c r="F10" s="18">
        <v>5035</v>
      </c>
      <c r="G10" s="12">
        <f t="shared" si="1"/>
        <v>0.89670525378450583</v>
      </c>
      <c r="H10" s="18">
        <v>5615</v>
      </c>
      <c r="I10" s="13">
        <f t="shared" si="2"/>
        <v>0.95639584397887922</v>
      </c>
      <c r="J10" s="18">
        <v>5871</v>
      </c>
      <c r="K10" s="12">
        <f t="shared" si="3"/>
        <v>0.9535488062368036</v>
      </c>
      <c r="L10" s="18">
        <v>6157</v>
      </c>
      <c r="M10" s="13">
        <v>1.2247861547642729</v>
      </c>
      <c r="N10" s="48"/>
      <c r="O10" s="2"/>
    </row>
    <row r="11" spans="1:15" ht="25.5" customHeight="1">
      <c r="A11" s="19" t="s">
        <v>28</v>
      </c>
      <c r="B11" s="20" t="s">
        <v>29</v>
      </c>
      <c r="C11" s="21" t="s">
        <v>30</v>
      </c>
      <c r="D11" s="18">
        <v>1087</v>
      </c>
      <c r="E11" s="12">
        <f t="shared" si="0"/>
        <v>0.8830219333874898</v>
      </c>
      <c r="F11" s="18">
        <v>1231</v>
      </c>
      <c r="G11" s="12">
        <f t="shared" si="1"/>
        <v>0.76841448189762795</v>
      </c>
      <c r="H11" s="18">
        <v>1602</v>
      </c>
      <c r="I11" s="13">
        <f t="shared" si="2"/>
        <v>0.93411078717201168</v>
      </c>
      <c r="J11" s="18">
        <v>1715</v>
      </c>
      <c r="K11" s="12">
        <f t="shared" si="3"/>
        <v>1.1603518267929636</v>
      </c>
      <c r="L11" s="18">
        <v>1478</v>
      </c>
      <c r="M11" s="13">
        <v>1.1805111821086263</v>
      </c>
      <c r="N11" s="48"/>
      <c r="O11" s="2"/>
    </row>
    <row r="12" spans="1:15" ht="25.5" customHeight="1">
      <c r="A12" s="19" t="s">
        <v>31</v>
      </c>
      <c r="B12" s="20" t="s">
        <v>32</v>
      </c>
      <c r="C12" s="21" t="s">
        <v>33</v>
      </c>
      <c r="D12" s="18">
        <v>1219</v>
      </c>
      <c r="E12" s="12">
        <f t="shared" si="0"/>
        <v>1.310752688172043</v>
      </c>
      <c r="F12" s="18">
        <v>930</v>
      </c>
      <c r="G12" s="12">
        <f t="shared" si="1"/>
        <v>0.62165775401069523</v>
      </c>
      <c r="H12" s="18">
        <v>1496</v>
      </c>
      <c r="I12" s="13">
        <f t="shared" si="2"/>
        <v>1.231275720164609</v>
      </c>
      <c r="J12" s="18">
        <v>1215</v>
      </c>
      <c r="K12" s="12">
        <f t="shared" si="3"/>
        <v>0.98540145985401462</v>
      </c>
      <c r="L12" s="18">
        <v>1233</v>
      </c>
      <c r="M12" s="13">
        <v>0.9419404125286478</v>
      </c>
      <c r="N12" s="48"/>
      <c r="O12" s="2"/>
    </row>
    <row r="13" spans="1:15" ht="25.5" customHeight="1">
      <c r="A13" s="19" t="s">
        <v>34</v>
      </c>
      <c r="B13" s="20" t="s">
        <v>35</v>
      </c>
      <c r="C13" s="21" t="s">
        <v>36</v>
      </c>
      <c r="D13" s="18">
        <v>743</v>
      </c>
      <c r="E13" s="12">
        <f t="shared" si="0"/>
        <v>0.78958554729011687</v>
      </c>
      <c r="F13" s="18">
        <v>941</v>
      </c>
      <c r="G13" s="12">
        <f t="shared" si="1"/>
        <v>1.1531862745098038</v>
      </c>
      <c r="H13" s="18">
        <v>816</v>
      </c>
      <c r="I13" s="13">
        <f t="shared" si="2"/>
        <v>0.86808510638297876</v>
      </c>
      <c r="J13" s="18">
        <v>940</v>
      </c>
      <c r="K13" s="12">
        <f t="shared" si="3"/>
        <v>0.86635944700460832</v>
      </c>
      <c r="L13" s="18">
        <v>1085</v>
      </c>
      <c r="M13" s="13">
        <v>1.3786531130876747</v>
      </c>
      <c r="N13" s="48"/>
      <c r="O13" s="2"/>
    </row>
    <row r="14" spans="1:15" ht="25.5" customHeight="1">
      <c r="A14" s="19" t="s">
        <v>37</v>
      </c>
      <c r="B14" s="20" t="s">
        <v>38</v>
      </c>
      <c r="C14" s="21" t="s">
        <v>39</v>
      </c>
      <c r="D14" s="18">
        <v>2206</v>
      </c>
      <c r="E14" s="12">
        <f t="shared" si="0"/>
        <v>1.0222428174235403</v>
      </c>
      <c r="F14" s="18">
        <v>2158</v>
      </c>
      <c r="G14" s="12">
        <f t="shared" si="1"/>
        <v>0.89210417527904096</v>
      </c>
      <c r="H14" s="18">
        <v>2419</v>
      </c>
      <c r="I14" s="13">
        <f t="shared" si="2"/>
        <v>0.96566866267465068</v>
      </c>
      <c r="J14" s="18">
        <v>2505</v>
      </c>
      <c r="K14" s="12">
        <f t="shared" si="3"/>
        <v>0.85465711361310137</v>
      </c>
      <c r="L14" s="18">
        <v>2931</v>
      </c>
      <c r="M14" s="13">
        <v>1.1876012965964344</v>
      </c>
      <c r="N14" s="48"/>
      <c r="O14" s="2"/>
    </row>
    <row r="15" spans="1:15" ht="25.5" customHeight="1">
      <c r="A15" s="19" t="s">
        <v>40</v>
      </c>
      <c r="B15" s="20" t="s">
        <v>41</v>
      </c>
      <c r="C15" s="21" t="s">
        <v>42</v>
      </c>
      <c r="D15" s="18">
        <v>2112</v>
      </c>
      <c r="E15" s="12">
        <f t="shared" si="0"/>
        <v>1.0814132104454686</v>
      </c>
      <c r="F15" s="18">
        <v>1953</v>
      </c>
      <c r="G15" s="12">
        <f t="shared" si="1"/>
        <v>0.74371667936024377</v>
      </c>
      <c r="H15" s="18">
        <v>2626</v>
      </c>
      <c r="I15" s="13">
        <f t="shared" si="2"/>
        <v>0.99469696969696975</v>
      </c>
      <c r="J15" s="18">
        <v>2640</v>
      </c>
      <c r="K15" s="12">
        <f t="shared" si="3"/>
        <v>1.0340775558166861</v>
      </c>
      <c r="L15" s="18">
        <v>2553</v>
      </c>
      <c r="M15" s="13">
        <v>1.0790363482671175</v>
      </c>
      <c r="N15" s="48"/>
      <c r="O15" s="2"/>
    </row>
    <row r="16" spans="1:15" ht="25.5" customHeight="1">
      <c r="A16" s="19" t="s">
        <v>43</v>
      </c>
      <c r="B16" s="20" t="s">
        <v>44</v>
      </c>
      <c r="C16" s="21" t="s">
        <v>45</v>
      </c>
      <c r="D16" s="18">
        <v>103</v>
      </c>
      <c r="E16" s="12">
        <f t="shared" si="0"/>
        <v>0.92792792792792789</v>
      </c>
      <c r="F16" s="18">
        <v>111</v>
      </c>
      <c r="G16" s="12">
        <f t="shared" si="1"/>
        <v>0.83458646616541354</v>
      </c>
      <c r="H16" s="18">
        <v>133</v>
      </c>
      <c r="I16" s="13">
        <f t="shared" si="2"/>
        <v>1.0813008130081301</v>
      </c>
      <c r="J16" s="18">
        <v>123</v>
      </c>
      <c r="K16" s="12">
        <f t="shared" si="3"/>
        <v>0.83108108108108103</v>
      </c>
      <c r="L16" s="18">
        <v>148</v>
      </c>
      <c r="M16" s="13">
        <v>1.3214285714285714</v>
      </c>
      <c r="N16" s="48"/>
      <c r="O16" s="2"/>
    </row>
    <row r="17" spans="1:15" ht="25.5" customHeight="1">
      <c r="A17" s="14" t="s">
        <v>46</v>
      </c>
      <c r="B17" s="15" t="s">
        <v>47</v>
      </c>
      <c r="C17" s="16" t="s">
        <v>48</v>
      </c>
      <c r="D17" s="23">
        <v>408</v>
      </c>
      <c r="E17" s="12">
        <f t="shared" si="0"/>
        <v>0.95774647887323938</v>
      </c>
      <c r="F17" s="23">
        <v>426</v>
      </c>
      <c r="G17" s="12">
        <f t="shared" si="1"/>
        <v>0.95730337078651684</v>
      </c>
      <c r="H17" s="23">
        <v>445</v>
      </c>
      <c r="I17" s="13">
        <f t="shared" si="2"/>
        <v>0.86575875486381326</v>
      </c>
      <c r="J17" s="23">
        <v>514</v>
      </c>
      <c r="K17" s="12">
        <f t="shared" si="3"/>
        <v>1.1602708803611739</v>
      </c>
      <c r="L17" s="23">
        <v>443</v>
      </c>
      <c r="M17" s="13">
        <v>0.865234375</v>
      </c>
      <c r="N17" s="48"/>
      <c r="O17" s="2"/>
    </row>
    <row r="18" spans="1:15" ht="25.5" customHeight="1">
      <c r="A18" s="19" t="s">
        <v>49</v>
      </c>
      <c r="B18" s="24" t="s">
        <v>50</v>
      </c>
      <c r="C18" s="21" t="s">
        <v>51</v>
      </c>
      <c r="D18" s="18">
        <v>564</v>
      </c>
      <c r="E18" s="12">
        <f t="shared" si="0"/>
        <v>0.75603217158176939</v>
      </c>
      <c r="F18" s="18">
        <v>746</v>
      </c>
      <c r="G18" s="12">
        <f t="shared" si="1"/>
        <v>1.7846889952153111</v>
      </c>
      <c r="H18" s="18">
        <v>418</v>
      </c>
      <c r="I18" s="13">
        <f t="shared" si="2"/>
        <v>0.46496106785317021</v>
      </c>
      <c r="J18" s="18">
        <v>899</v>
      </c>
      <c r="K18" s="12">
        <f t="shared" si="3"/>
        <v>1.2417127071823204</v>
      </c>
      <c r="L18" s="18">
        <v>724</v>
      </c>
      <c r="M18" s="13">
        <v>1.1104294478527608</v>
      </c>
      <c r="N18" s="48"/>
      <c r="O18" s="2"/>
    </row>
    <row r="19" spans="1:15" ht="25.5" customHeight="1">
      <c r="A19" s="19" t="s">
        <v>52</v>
      </c>
      <c r="B19" s="20" t="s">
        <v>53</v>
      </c>
      <c r="C19" s="21" t="s">
        <v>54</v>
      </c>
      <c r="D19" s="18">
        <v>854</v>
      </c>
      <c r="E19" s="12">
        <f t="shared" si="0"/>
        <v>0.60396039603960394</v>
      </c>
      <c r="F19" s="18">
        <v>1414</v>
      </c>
      <c r="G19" s="12">
        <f t="shared" si="1"/>
        <v>0.92478744277305425</v>
      </c>
      <c r="H19" s="18">
        <v>1529</v>
      </c>
      <c r="I19" s="13">
        <f t="shared" si="2"/>
        <v>0.83918770581778268</v>
      </c>
      <c r="J19" s="18">
        <v>1822</v>
      </c>
      <c r="K19" s="12">
        <f t="shared" si="3"/>
        <v>0.96198521647307289</v>
      </c>
      <c r="L19" s="18">
        <v>1894</v>
      </c>
      <c r="M19" s="13">
        <v>1.2584717607973421</v>
      </c>
      <c r="N19" s="48"/>
      <c r="O19" s="2"/>
    </row>
    <row r="20" spans="1:15" ht="25.5" customHeight="1">
      <c r="A20" s="25" t="s">
        <v>55</v>
      </c>
      <c r="B20" s="20" t="s">
        <v>56</v>
      </c>
      <c r="C20" s="21" t="s">
        <v>57</v>
      </c>
      <c r="D20" s="26">
        <v>1</v>
      </c>
      <c r="E20" s="12">
        <v>0</v>
      </c>
      <c r="F20" s="26">
        <v>2</v>
      </c>
      <c r="G20" s="12">
        <v>0</v>
      </c>
      <c r="H20" s="26">
        <v>0</v>
      </c>
      <c r="I20" s="13">
        <v>0</v>
      </c>
      <c r="J20" s="26">
        <v>0</v>
      </c>
      <c r="K20" s="12">
        <f t="shared" si="3"/>
        <v>0</v>
      </c>
      <c r="L20" s="26">
        <v>5</v>
      </c>
      <c r="M20" s="27" t="s">
        <v>58</v>
      </c>
      <c r="N20" s="48"/>
      <c r="O20" s="2"/>
    </row>
    <row r="21" spans="1:15" ht="25.5" customHeight="1">
      <c r="A21" s="28" t="s">
        <v>59</v>
      </c>
      <c r="B21" s="15" t="s">
        <v>60</v>
      </c>
      <c r="C21" s="16" t="s">
        <v>61</v>
      </c>
      <c r="D21" s="11">
        <v>133</v>
      </c>
      <c r="E21" s="12">
        <f>D21/F21</f>
        <v>2.4629629629629628</v>
      </c>
      <c r="F21" s="11">
        <v>54</v>
      </c>
      <c r="G21" s="12">
        <f>F21/H21</f>
        <v>0.40298507462686567</v>
      </c>
      <c r="H21" s="11">
        <v>134</v>
      </c>
      <c r="I21" s="13">
        <f t="shared" si="2"/>
        <v>1.1166666666666667</v>
      </c>
      <c r="J21" s="11">
        <v>120</v>
      </c>
      <c r="K21" s="12">
        <f t="shared" si="3"/>
        <v>1.4457831325301205</v>
      </c>
      <c r="L21" s="11">
        <v>83</v>
      </c>
      <c r="M21" s="29">
        <v>0.88297872340425532</v>
      </c>
      <c r="N21" s="48"/>
      <c r="O21" s="2"/>
    </row>
    <row r="22" spans="1:15" ht="25.5" customHeight="1">
      <c r="A22" s="14">
        <v>17</v>
      </c>
      <c r="B22" s="15" t="s">
        <v>62</v>
      </c>
      <c r="C22" s="16" t="s">
        <v>63</v>
      </c>
      <c r="D22" s="23">
        <v>751</v>
      </c>
      <c r="E22" s="12">
        <f>D22/F22</f>
        <v>1.0148648648648648</v>
      </c>
      <c r="F22" s="23">
        <v>740</v>
      </c>
      <c r="G22" s="12">
        <f>F22/H22</f>
        <v>1.2032520325203253</v>
      </c>
      <c r="H22" s="23">
        <v>615</v>
      </c>
      <c r="I22" s="13">
        <f t="shared" si="2"/>
        <v>0.73652694610778446</v>
      </c>
      <c r="J22" s="23">
        <v>835</v>
      </c>
      <c r="K22" s="12">
        <f t="shared" si="3"/>
        <v>1.1059602649006623</v>
      </c>
      <c r="L22" s="23">
        <v>755</v>
      </c>
      <c r="M22" s="29">
        <v>1.0801144492131616</v>
      </c>
      <c r="N22" s="48"/>
      <c r="O22" s="2"/>
    </row>
    <row r="23" spans="1:15" ht="25.5" customHeight="1">
      <c r="A23" s="19" t="s">
        <v>64</v>
      </c>
      <c r="B23" s="20" t="s">
        <v>65</v>
      </c>
      <c r="C23" s="21" t="s">
        <v>66</v>
      </c>
      <c r="D23" s="18">
        <v>220</v>
      </c>
      <c r="E23" s="12">
        <f>D23/F23</f>
        <v>1.4193548387096775</v>
      </c>
      <c r="F23" s="18">
        <v>155</v>
      </c>
      <c r="G23" s="12">
        <f>F23/H23</f>
        <v>0.69506726457399104</v>
      </c>
      <c r="H23" s="18">
        <v>223</v>
      </c>
      <c r="I23" s="13">
        <f t="shared" si="2"/>
        <v>1.0372093023255815</v>
      </c>
      <c r="J23" s="18">
        <v>215</v>
      </c>
      <c r="K23" s="12">
        <f t="shared" si="3"/>
        <v>1.1559139784946237</v>
      </c>
      <c r="L23" s="18">
        <v>186</v>
      </c>
      <c r="M23" s="29">
        <v>1.5371900826446281</v>
      </c>
      <c r="N23" s="48"/>
      <c r="O23" s="2"/>
    </row>
    <row r="24" spans="1:15" ht="25.5" customHeight="1">
      <c r="A24" s="19" t="s">
        <v>67</v>
      </c>
      <c r="B24" s="20" t="s">
        <v>68</v>
      </c>
      <c r="C24" s="21" t="s">
        <v>69</v>
      </c>
      <c r="D24" s="18">
        <v>1175</v>
      </c>
      <c r="E24" s="12">
        <f>D24/F24</f>
        <v>0.71341833636915608</v>
      </c>
      <c r="F24" s="18">
        <v>1647</v>
      </c>
      <c r="G24" s="12">
        <f>F24/H24</f>
        <v>1.0450507614213198</v>
      </c>
      <c r="H24" s="18">
        <v>1576</v>
      </c>
      <c r="I24" s="13">
        <f t="shared" si="2"/>
        <v>0.908881199538639</v>
      </c>
      <c r="J24" s="18">
        <v>1734</v>
      </c>
      <c r="K24" s="12">
        <f t="shared" si="3"/>
        <v>1.0599022004889975</v>
      </c>
      <c r="L24" s="18">
        <v>1636</v>
      </c>
      <c r="M24" s="29">
        <v>1</v>
      </c>
      <c r="N24" s="48"/>
      <c r="O24" s="2"/>
    </row>
    <row r="25" spans="1:15" ht="25.5" customHeight="1">
      <c r="A25" s="19" t="s">
        <v>70</v>
      </c>
      <c r="B25" s="20" t="s">
        <v>71</v>
      </c>
      <c r="C25" s="21" t="s">
        <v>72</v>
      </c>
      <c r="D25" s="18">
        <v>1</v>
      </c>
      <c r="E25" s="31" t="s">
        <v>73</v>
      </c>
      <c r="F25" s="30" t="s">
        <v>73</v>
      </c>
      <c r="G25" s="31" t="s">
        <v>73</v>
      </c>
      <c r="H25" s="18">
        <v>0</v>
      </c>
      <c r="I25" s="32" t="s">
        <v>58</v>
      </c>
      <c r="J25" s="18">
        <v>0</v>
      </c>
      <c r="K25" s="31" t="s">
        <v>58</v>
      </c>
      <c r="L25" s="18">
        <v>0</v>
      </c>
      <c r="M25" s="29">
        <v>0</v>
      </c>
      <c r="N25" s="48"/>
      <c r="O25" s="2"/>
    </row>
    <row r="26" spans="1:15" ht="25.5" customHeight="1">
      <c r="A26" s="19" t="s">
        <v>74</v>
      </c>
      <c r="B26" s="20" t="s">
        <v>75</v>
      </c>
      <c r="C26" s="21" t="s">
        <v>76</v>
      </c>
      <c r="D26" s="18">
        <v>1498</v>
      </c>
      <c r="E26" s="12">
        <f t="shared" ref="E26:E37" si="4">D26/F26</f>
        <v>1.0225255972696246</v>
      </c>
      <c r="F26" s="18">
        <v>1465</v>
      </c>
      <c r="G26" s="12">
        <f t="shared" ref="G26:I37" si="5">F26/H26</f>
        <v>0.78300374131480488</v>
      </c>
      <c r="H26" s="18">
        <v>1871</v>
      </c>
      <c r="I26" s="13">
        <f t="shared" si="5"/>
        <v>1.1031839622641511</v>
      </c>
      <c r="J26" s="18">
        <v>1696</v>
      </c>
      <c r="K26" s="12">
        <f t="shared" si="3"/>
        <v>0.91725256895619256</v>
      </c>
      <c r="L26" s="18">
        <v>1849</v>
      </c>
      <c r="M26" s="29">
        <v>1.6348364279398762</v>
      </c>
      <c r="N26" s="48"/>
      <c r="O26" s="2"/>
    </row>
    <row r="27" spans="1:15" ht="25.5" customHeight="1">
      <c r="A27" s="14" t="s">
        <v>77</v>
      </c>
      <c r="B27" s="15" t="s">
        <v>78</v>
      </c>
      <c r="C27" s="16" t="s">
        <v>79</v>
      </c>
      <c r="D27" s="23">
        <v>5781</v>
      </c>
      <c r="E27" s="12">
        <f t="shared" si="4"/>
        <v>1.0489929232444202</v>
      </c>
      <c r="F27" s="23">
        <v>5511</v>
      </c>
      <c r="G27" s="12">
        <f t="shared" si="5"/>
        <v>0.97522562378340116</v>
      </c>
      <c r="H27" s="23">
        <v>5651</v>
      </c>
      <c r="I27" s="13">
        <f t="shared" si="5"/>
        <v>0.95375527426160334</v>
      </c>
      <c r="J27" s="23">
        <v>5925</v>
      </c>
      <c r="K27" s="12">
        <f t="shared" si="3"/>
        <v>0.94830345710627406</v>
      </c>
      <c r="L27" s="23">
        <v>6248</v>
      </c>
      <c r="M27" s="29">
        <v>1.1013573065397497</v>
      </c>
      <c r="N27" s="48"/>
      <c r="O27" s="2"/>
    </row>
    <row r="28" spans="1:15" ht="25.5" customHeight="1">
      <c r="A28" s="19" t="s">
        <v>80</v>
      </c>
      <c r="B28" s="20" t="s">
        <v>81</v>
      </c>
      <c r="C28" s="21" t="s">
        <v>82</v>
      </c>
      <c r="D28" s="18">
        <v>700</v>
      </c>
      <c r="E28" s="12">
        <f t="shared" si="4"/>
        <v>1.0130246020260492</v>
      </c>
      <c r="F28" s="18">
        <v>691</v>
      </c>
      <c r="G28" s="12">
        <f t="shared" si="5"/>
        <v>0.87247474747474751</v>
      </c>
      <c r="H28" s="18">
        <v>792</v>
      </c>
      <c r="I28" s="13">
        <f t="shared" si="5"/>
        <v>1.0339425587467364</v>
      </c>
      <c r="J28" s="18">
        <v>766</v>
      </c>
      <c r="K28" s="12">
        <f t="shared" si="3"/>
        <v>1.1641337386018238</v>
      </c>
      <c r="L28" s="18">
        <v>658</v>
      </c>
      <c r="M28" s="29">
        <v>1.1963636363636363</v>
      </c>
      <c r="N28" s="48"/>
      <c r="O28" s="2"/>
    </row>
    <row r="29" spans="1:15" ht="25.5" customHeight="1">
      <c r="A29" s="19" t="s">
        <v>83</v>
      </c>
      <c r="B29" s="20" t="s">
        <v>84</v>
      </c>
      <c r="C29" s="21" t="s">
        <v>85</v>
      </c>
      <c r="D29" s="18">
        <v>535</v>
      </c>
      <c r="E29" s="12">
        <f t="shared" si="4"/>
        <v>0.96920289855072461</v>
      </c>
      <c r="F29" s="18">
        <v>552</v>
      </c>
      <c r="G29" s="12">
        <f t="shared" si="5"/>
        <v>1.1452282157676348</v>
      </c>
      <c r="H29" s="18">
        <v>482</v>
      </c>
      <c r="I29" s="13">
        <f t="shared" si="5"/>
        <v>0.87318840579710144</v>
      </c>
      <c r="J29" s="18">
        <v>552</v>
      </c>
      <c r="K29" s="12">
        <f t="shared" si="3"/>
        <v>1.0595009596928984</v>
      </c>
      <c r="L29" s="18">
        <v>521</v>
      </c>
      <c r="M29" s="29">
        <v>0.86833333333333329</v>
      </c>
      <c r="N29" s="48"/>
      <c r="O29" s="2"/>
    </row>
    <row r="30" spans="1:15" ht="25.5" customHeight="1">
      <c r="A30" s="19" t="s">
        <v>86</v>
      </c>
      <c r="B30" s="20" t="s">
        <v>87</v>
      </c>
      <c r="C30" s="21" t="s">
        <v>88</v>
      </c>
      <c r="D30" s="18">
        <v>344</v>
      </c>
      <c r="E30" s="12">
        <f t="shared" si="4"/>
        <v>0.52121212121212124</v>
      </c>
      <c r="F30" s="18">
        <v>660</v>
      </c>
      <c r="G30" s="12">
        <f t="shared" si="5"/>
        <v>1.2154696132596685</v>
      </c>
      <c r="H30" s="18">
        <v>543</v>
      </c>
      <c r="I30" s="13">
        <f t="shared" si="5"/>
        <v>1.2257336343115124</v>
      </c>
      <c r="J30" s="18">
        <v>443</v>
      </c>
      <c r="K30" s="12">
        <f t="shared" si="3"/>
        <v>0.97149122807017541</v>
      </c>
      <c r="L30" s="18">
        <v>456</v>
      </c>
      <c r="M30" s="29">
        <v>1.1371571072319202</v>
      </c>
      <c r="N30" s="48"/>
      <c r="O30" s="2"/>
    </row>
    <row r="31" spans="1:15" ht="25.5" customHeight="1">
      <c r="A31" s="19" t="s">
        <v>89</v>
      </c>
      <c r="B31" s="20" t="s">
        <v>90</v>
      </c>
      <c r="C31" s="21" t="s">
        <v>91</v>
      </c>
      <c r="D31" s="18">
        <v>368</v>
      </c>
      <c r="E31" s="12">
        <f t="shared" si="4"/>
        <v>5.7898049087476401E-2</v>
      </c>
      <c r="F31" s="18">
        <v>6356</v>
      </c>
      <c r="G31" s="12">
        <f t="shared" si="5"/>
        <v>1.1483288166214995</v>
      </c>
      <c r="H31" s="18">
        <v>5535</v>
      </c>
      <c r="I31" s="13">
        <f t="shared" si="5"/>
        <v>1.129591836734694</v>
      </c>
      <c r="J31" s="18">
        <v>4900</v>
      </c>
      <c r="K31" s="12">
        <f t="shared" si="3"/>
        <v>0.88929219600725951</v>
      </c>
      <c r="L31" s="18">
        <v>5510</v>
      </c>
      <c r="M31" s="29">
        <v>0.87864774358156594</v>
      </c>
      <c r="N31" s="48"/>
      <c r="O31" s="2"/>
    </row>
    <row r="32" spans="1:15" ht="25.5" customHeight="1">
      <c r="A32" s="19" t="s">
        <v>92</v>
      </c>
      <c r="B32" s="20" t="s">
        <v>93</v>
      </c>
      <c r="C32" s="21" t="s">
        <v>94</v>
      </c>
      <c r="D32" s="18">
        <v>844</v>
      </c>
      <c r="E32" s="12">
        <f t="shared" si="4"/>
        <v>0.8398009950248756</v>
      </c>
      <c r="F32" s="18">
        <v>1005</v>
      </c>
      <c r="G32" s="12">
        <f t="shared" si="5"/>
        <v>1.0276073619631902</v>
      </c>
      <c r="H32" s="18">
        <v>978</v>
      </c>
      <c r="I32" s="13">
        <f t="shared" si="5"/>
        <v>1.1425233644859814</v>
      </c>
      <c r="J32" s="18">
        <v>856</v>
      </c>
      <c r="K32" s="12">
        <f t="shared" si="3"/>
        <v>0.96723163841807913</v>
      </c>
      <c r="L32" s="18">
        <v>885</v>
      </c>
      <c r="M32" s="29">
        <v>0.9943820224719101</v>
      </c>
      <c r="N32" s="48"/>
      <c r="O32" s="2"/>
    </row>
    <row r="33" spans="1:15" ht="25.5" customHeight="1">
      <c r="A33" s="19" t="s">
        <v>95</v>
      </c>
      <c r="B33" s="20" t="s">
        <v>96</v>
      </c>
      <c r="C33" s="21" t="s">
        <v>97</v>
      </c>
      <c r="D33" s="18">
        <v>542</v>
      </c>
      <c r="E33" s="12">
        <f t="shared" si="4"/>
        <v>1.0503875968992249</v>
      </c>
      <c r="F33" s="18">
        <v>516</v>
      </c>
      <c r="G33" s="12">
        <f t="shared" si="5"/>
        <v>1.0117647058823529</v>
      </c>
      <c r="H33" s="18">
        <v>510</v>
      </c>
      <c r="I33" s="13">
        <f t="shared" si="5"/>
        <v>0.82926829268292679</v>
      </c>
      <c r="J33" s="18">
        <v>615</v>
      </c>
      <c r="K33" s="12">
        <f t="shared" si="3"/>
        <v>1.1452513966480447</v>
      </c>
      <c r="L33" s="18">
        <v>537</v>
      </c>
      <c r="M33" s="29">
        <v>1.2517482517482517</v>
      </c>
      <c r="N33" s="48"/>
      <c r="O33" s="2"/>
    </row>
    <row r="34" spans="1:15" ht="25.5" customHeight="1">
      <c r="A34" s="19" t="s">
        <v>98</v>
      </c>
      <c r="B34" s="20" t="s">
        <v>99</v>
      </c>
      <c r="C34" s="21" t="s">
        <v>100</v>
      </c>
      <c r="D34" s="18">
        <v>5355</v>
      </c>
      <c r="E34" s="12">
        <f t="shared" si="4"/>
        <v>1.0190294957183634</v>
      </c>
      <c r="F34" s="18">
        <v>5255</v>
      </c>
      <c r="G34" s="12">
        <f t="shared" si="5"/>
        <v>0.8726336765194288</v>
      </c>
      <c r="H34" s="18">
        <v>6022</v>
      </c>
      <c r="I34" s="13">
        <f t="shared" si="5"/>
        <v>0.97998372660699751</v>
      </c>
      <c r="J34" s="18">
        <v>6145</v>
      </c>
      <c r="K34" s="12">
        <f t="shared" si="3"/>
        <v>1.0182270091135046</v>
      </c>
      <c r="L34" s="18">
        <v>6035</v>
      </c>
      <c r="M34" s="29">
        <v>1.1536991015102276</v>
      </c>
      <c r="N34" s="48"/>
      <c r="O34" s="2"/>
    </row>
    <row r="35" spans="1:15" ht="25.5" customHeight="1">
      <c r="A35" s="33" t="s">
        <v>101</v>
      </c>
      <c r="B35" s="34" t="s">
        <v>102</v>
      </c>
      <c r="C35" s="35" t="s">
        <v>103</v>
      </c>
      <c r="D35" s="23">
        <v>552</v>
      </c>
      <c r="E35" s="12">
        <f t="shared" si="4"/>
        <v>0.76033057851239672</v>
      </c>
      <c r="F35" s="23">
        <v>726</v>
      </c>
      <c r="G35" s="12">
        <f t="shared" si="5"/>
        <v>0.91551071878940726</v>
      </c>
      <c r="H35" s="23">
        <v>793</v>
      </c>
      <c r="I35" s="13">
        <f t="shared" si="5"/>
        <v>1.1044568245125348</v>
      </c>
      <c r="J35" s="23">
        <v>718</v>
      </c>
      <c r="K35" s="12">
        <f t="shared" si="3"/>
        <v>1.086232980332829</v>
      </c>
      <c r="L35" s="23">
        <v>661</v>
      </c>
      <c r="M35" s="29">
        <v>0.94159544159544162</v>
      </c>
      <c r="N35" s="48"/>
      <c r="O35" s="2"/>
    </row>
    <row r="36" spans="1:15" ht="25.5" customHeight="1">
      <c r="A36" s="14" t="s">
        <v>104</v>
      </c>
      <c r="B36" s="15" t="s">
        <v>105</v>
      </c>
      <c r="C36" s="16" t="s">
        <v>106</v>
      </c>
      <c r="D36" s="23">
        <v>1241</v>
      </c>
      <c r="E36" s="12">
        <f t="shared" si="4"/>
        <v>0.91994069681245372</v>
      </c>
      <c r="F36" s="23">
        <v>1349</v>
      </c>
      <c r="G36" s="12">
        <f t="shared" si="5"/>
        <v>1.3544176706827309</v>
      </c>
      <c r="H36" s="23">
        <v>996</v>
      </c>
      <c r="I36" s="13">
        <f t="shared" si="5"/>
        <v>0.59109792284866469</v>
      </c>
      <c r="J36" s="23">
        <v>1685</v>
      </c>
      <c r="K36" s="12">
        <f t="shared" si="3"/>
        <v>0.97965116279069764</v>
      </c>
      <c r="L36" s="23">
        <v>1720</v>
      </c>
      <c r="M36" s="29">
        <v>1.235632183908046</v>
      </c>
      <c r="N36" s="48"/>
      <c r="O36" s="2"/>
    </row>
    <row r="37" spans="1:15" ht="25.5" customHeight="1" thickBot="1">
      <c r="A37" s="36">
        <v>37</v>
      </c>
      <c r="B37" s="37" t="s">
        <v>107</v>
      </c>
      <c r="C37" s="16" t="s">
        <v>61</v>
      </c>
      <c r="D37" s="38">
        <v>72</v>
      </c>
      <c r="E37" s="39">
        <f t="shared" si="4"/>
        <v>1.5652173913043479</v>
      </c>
      <c r="F37" s="38">
        <v>46</v>
      </c>
      <c r="G37" s="39">
        <f t="shared" si="5"/>
        <v>0.54761904761904767</v>
      </c>
      <c r="H37" s="38">
        <v>84</v>
      </c>
      <c r="I37" s="40">
        <f t="shared" si="5"/>
        <v>0.88421052631578945</v>
      </c>
      <c r="J37" s="38">
        <v>95</v>
      </c>
      <c r="K37" s="39">
        <f t="shared" si="3"/>
        <v>1.9791666666666667</v>
      </c>
      <c r="L37" s="38">
        <v>48</v>
      </c>
      <c r="M37" s="41">
        <v>0.37795275590551181</v>
      </c>
      <c r="N37" s="48"/>
      <c r="O37" s="2"/>
    </row>
    <row r="38" spans="1:15" s="47" customFormat="1" ht="25.5" customHeight="1" thickTop="1" thickBot="1">
      <c r="A38" s="56"/>
      <c r="B38" s="57"/>
      <c r="C38" s="42" t="s">
        <v>108</v>
      </c>
      <c r="D38" s="43">
        <f>SUM(D5:D37)</f>
        <v>45262</v>
      </c>
      <c r="E38" s="44"/>
      <c r="F38" s="43">
        <f>SUM(F5:F37)</f>
        <v>50409</v>
      </c>
      <c r="G38" s="44"/>
      <c r="H38" s="45">
        <f>SUM(H5:H37)</f>
        <v>55059</v>
      </c>
      <c r="I38" s="46"/>
      <c r="J38" s="43">
        <f>SUM(J5:J37)</f>
        <v>57667</v>
      </c>
      <c r="K38" s="44"/>
      <c r="L38" s="45">
        <f>SUM(L5:L37)</f>
        <v>58387</v>
      </c>
      <c r="M38" s="46"/>
      <c r="N38" s="50"/>
      <c r="O38" s="49"/>
    </row>
    <row r="39" spans="1:15" s="47" customFormat="1" ht="26.25" customHeight="1">
      <c r="A39" s="58"/>
      <c r="B39" s="58"/>
      <c r="N39" s="49"/>
    </row>
  </sheetData>
  <dataConsolidate>
    <dataRefs count="1">
      <dataRef ref="F37:M37" sheet="トラック年度別" r:id="rId1"/>
    </dataRefs>
  </dataConsolidate>
  <mergeCells count="9">
    <mergeCell ref="A39:B39"/>
    <mergeCell ref="B3:B4"/>
    <mergeCell ref="C3:C4"/>
    <mergeCell ref="F3:G3"/>
    <mergeCell ref="H3:I3"/>
    <mergeCell ref="J3:K3"/>
    <mergeCell ref="L3:M3"/>
    <mergeCell ref="D3:E3"/>
    <mergeCell ref="A38:B38"/>
  </mergeCells>
  <phoneticPr fontId="3"/>
  <pageMargins left="0.6692913385826772" right="0.70866141732283472" top="0.6692913385826772" bottom="0.59055118110236227" header="0" footer="0"/>
  <pageSetup paperSize="9" scale="57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トラック年度別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dcterms:created xsi:type="dcterms:W3CDTF">2011-01-21T06:09:07Z</dcterms:created>
  <dcterms:modified xsi:type="dcterms:W3CDTF">2011-11-10T00:00:36Z</dcterms:modified>
</cp:coreProperties>
</file>